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E:\R\E\2 Преподавание\0 Сайт\ENG НП\На сайт\"/>
    </mc:Choice>
  </mc:AlternateContent>
  <xr:revisionPtr revIDLastSave="0" documentId="13_ncr:1_{EC3D0E64-1C5A-4195-A5EA-2AF18B809B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ster Prof." sheetId="1" r:id="rId1"/>
  </sheets>
  <definedNames>
    <definedName name="_xlnm.Print_Area" localSheetId="0">'Master Prof.'!$A$1:$BM$79</definedName>
  </definedNames>
  <calcPr calcId="191029"/>
</workbook>
</file>

<file path=xl/calcChain.xml><?xml version="1.0" encoding="utf-8"?>
<calcChain xmlns="http://schemas.openxmlformats.org/spreadsheetml/2006/main">
  <c r="F20" i="1" l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AY20" i="1" s="1"/>
  <c r="AZ20" i="1" s="1"/>
  <c r="BA20" i="1" s="1"/>
  <c r="BB20" i="1" s="1"/>
  <c r="BC20" i="1" s="1"/>
  <c r="BD20" i="1" s="1"/>
  <c r="AG67" i="1" l="1"/>
  <c r="AY57" i="1"/>
  <c r="AU57" i="1"/>
  <c r="AM57" i="1"/>
  <c r="AO57" i="1"/>
  <c r="AQ57" i="1"/>
  <c r="AG57" i="1"/>
  <c r="W57" i="1"/>
  <c r="Y57" i="1"/>
  <c r="AA57" i="1"/>
  <c r="AC57" i="1"/>
  <c r="AE57" i="1"/>
  <c r="U57" i="1"/>
  <c r="U58" i="1" s="1"/>
  <c r="AK53" i="1" l="1"/>
  <c r="AI53" i="1"/>
  <c r="AS53" i="1" s="1"/>
  <c r="AY45" i="1"/>
  <c r="AU45" i="1"/>
  <c r="AE45" i="1"/>
  <c r="AE58" i="1" s="1"/>
  <c r="AK41" i="1"/>
  <c r="Y45" i="1"/>
  <c r="Y58" i="1" s="1"/>
  <c r="AA67" i="1"/>
  <c r="AA68" i="1" s="1"/>
  <c r="Y67" i="1"/>
  <c r="Y68" i="1" s="1"/>
  <c r="AA45" i="1"/>
  <c r="AA58" i="1" s="1"/>
  <c r="AO45" i="1"/>
  <c r="AM45" i="1"/>
  <c r="AG45" i="1"/>
  <c r="AG58" i="1" s="1"/>
  <c r="W45" i="1"/>
  <c r="W58" i="1" s="1"/>
  <c r="AY67" i="1"/>
  <c r="AO67" i="1"/>
  <c r="AM67" i="1"/>
  <c r="AE67" i="1"/>
  <c r="AC67" i="1"/>
  <c r="W67" i="1"/>
  <c r="AC45" i="1"/>
  <c r="AC58" i="1" s="1"/>
  <c r="AK54" i="1"/>
  <c r="AI54" i="1"/>
  <c r="Y69" i="1" l="1"/>
  <c r="AA69" i="1"/>
  <c r="AS54" i="1"/>
  <c r="AY58" i="1"/>
  <c r="AU58" i="1"/>
  <c r="AK52" i="1" l="1"/>
  <c r="AI52" i="1"/>
  <c r="AS52" i="1" s="1"/>
  <c r="AM68" i="1" l="1"/>
  <c r="AO68" i="1"/>
  <c r="AQ67" i="1"/>
  <c r="AQ68" i="1" s="1"/>
  <c r="AG68" i="1"/>
  <c r="W68" i="1"/>
  <c r="W69" i="1" s="1"/>
  <c r="AC68" i="1"/>
  <c r="AC69" i="1" s="1"/>
  <c r="AE68" i="1"/>
  <c r="AE69" i="1" s="1"/>
  <c r="U67" i="1"/>
  <c r="U68" i="1" s="1"/>
  <c r="U69" i="1" s="1"/>
  <c r="AY68" i="1"/>
  <c r="AK49" i="1"/>
  <c r="AK50" i="1"/>
  <c r="AK51" i="1"/>
  <c r="AK47" i="1"/>
  <c r="AI48" i="1"/>
  <c r="AS48" i="1" s="1"/>
  <c r="AI49" i="1"/>
  <c r="AI50" i="1"/>
  <c r="AI51" i="1"/>
  <c r="AI47" i="1"/>
  <c r="AK63" i="1"/>
  <c r="AK64" i="1"/>
  <c r="AK65" i="1"/>
  <c r="AK62" i="1"/>
  <c r="AK61" i="1"/>
  <c r="AI62" i="1"/>
  <c r="AI63" i="1"/>
  <c r="AI64" i="1"/>
  <c r="AI65" i="1"/>
  <c r="AI61" i="1"/>
  <c r="AM58" i="1"/>
  <c r="AO58" i="1"/>
  <c r="AQ45" i="1"/>
  <c r="AK42" i="1"/>
  <c r="AK43" i="1"/>
  <c r="AK44" i="1"/>
  <c r="AI42" i="1"/>
  <c r="AI43" i="1"/>
  <c r="AI44" i="1"/>
  <c r="AI41" i="1"/>
  <c r="AK57" i="1" l="1"/>
  <c r="AS62" i="1"/>
  <c r="AS43" i="1"/>
  <c r="AK45" i="1"/>
  <c r="AQ58" i="1"/>
  <c r="AS42" i="1"/>
  <c r="AI45" i="1"/>
  <c r="AS41" i="1"/>
  <c r="AS44" i="1"/>
  <c r="AK67" i="1"/>
  <c r="AK68" i="1" s="1"/>
  <c r="AS61" i="1"/>
  <c r="AI67" i="1"/>
  <c r="AI68" i="1" s="1"/>
  <c r="AS47" i="1"/>
  <c r="AS49" i="1"/>
  <c r="AS50" i="1"/>
  <c r="AY69" i="1"/>
  <c r="AQ69" i="1"/>
  <c r="AO69" i="1"/>
  <c r="AG69" i="1"/>
  <c r="AU69" i="1"/>
  <c r="AM69" i="1"/>
  <c r="AS51" i="1"/>
  <c r="AS65" i="1"/>
  <c r="AS64" i="1"/>
  <c r="AS63" i="1"/>
  <c r="AI56" i="1"/>
  <c r="AS56" i="1" s="1"/>
  <c r="AI55" i="1"/>
  <c r="AI57" i="1" s="1"/>
  <c r="AS45" i="1" l="1"/>
  <c r="AS67" i="1"/>
  <c r="AS68" i="1" s="1"/>
  <c r="AS55" i="1"/>
  <c r="AS57" i="1" l="1"/>
  <c r="AS58" i="1" s="1"/>
  <c r="AS69" i="1" s="1"/>
  <c r="AK58" i="1"/>
  <c r="AK69" i="1" s="1"/>
  <c r="AI58" i="1"/>
  <c r="AI69" i="1" s="1"/>
</calcChain>
</file>

<file path=xl/sharedStrings.xml><?xml version="1.0" encoding="utf-8"?>
<sst xmlns="http://schemas.openxmlformats.org/spreadsheetml/2006/main" count="207" uniqueCount="152">
  <si>
    <t>I</t>
  </si>
  <si>
    <t>II</t>
  </si>
  <si>
    <t>Разом</t>
  </si>
  <si>
    <t>/</t>
  </si>
  <si>
    <t>(шифр і назва галузі знань)</t>
  </si>
  <si>
    <t>*</t>
  </si>
  <si>
    <t>A</t>
  </si>
  <si>
    <t>MINISTRY OF EDUCATION AND SCIENCE OF UKRAINE</t>
  </si>
  <si>
    <r>
      <t xml:space="preserve">National Technical University of Ukraine "Igor Sikorsky Kyiv Polytechnic Institute"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</si>
  <si>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CURRICULUM</t>
  </si>
  <si>
    <t>APPROVED</t>
  </si>
  <si>
    <t xml:space="preserve">by Academic Council </t>
  </si>
  <si>
    <t>Igor Sikorsky Kyiv Polytechnic Institute</t>
  </si>
  <si>
    <t>(мeeting protocol  № __ from ____ 2022)</t>
  </si>
  <si>
    <t xml:space="preserve"> Head of Academic Council </t>
  </si>
  <si>
    <t>Mykhaylo ILCHENKO</t>
  </si>
  <si>
    <t>Level</t>
  </si>
  <si>
    <t>Master</t>
  </si>
  <si>
    <t>Field of Study</t>
  </si>
  <si>
    <t>07 - Management and Administration</t>
  </si>
  <si>
    <t>Form of study</t>
  </si>
  <si>
    <t>full-time</t>
  </si>
  <si>
    <t>(full-time, part-time)</t>
  </si>
  <si>
    <t>Faculty (Institute)</t>
  </si>
  <si>
    <t>Management and Marketing</t>
  </si>
  <si>
    <t>Qualification</t>
  </si>
  <si>
    <t>Master degree in Marketing</t>
  </si>
  <si>
    <t>Study duration</t>
  </si>
  <si>
    <t>1 year 4 months</t>
  </si>
  <si>
    <t>Base level</t>
  </si>
  <si>
    <t>Bachelor degree</t>
  </si>
  <si>
    <t>Speciality</t>
  </si>
  <si>
    <t xml:space="preserve">075  Marketing </t>
  </si>
  <si>
    <t>Educational and Professional programme  _______________</t>
  </si>
  <si>
    <t>Industrial Marketing</t>
  </si>
  <si>
    <t>Graduation Department</t>
  </si>
  <si>
    <r>
      <t xml:space="preserve"> </t>
    </r>
    <r>
      <rPr>
        <b/>
        <sz val="18"/>
        <rFont val="Arial"/>
        <family val="2"/>
        <charset val="204"/>
      </rPr>
      <t>І. Schedule of educational process</t>
    </r>
  </si>
  <si>
    <t>YEAR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</si>
  <si>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</si>
  <si>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</si>
  <si>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</si>
  <si>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</si>
  <si>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</si>
  <si>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</si>
  <si>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</si>
  <si>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</si>
  <si>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</si>
  <si>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</si>
  <si>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</si>
  <si>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</si>
  <si>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E</t>
  </si>
  <si>
    <t>H</t>
  </si>
  <si>
    <t>P</t>
  </si>
  <si>
    <t>R</t>
  </si>
  <si>
    <t>Symbols:</t>
  </si>
  <si>
    <t>Learning period</t>
  </si>
  <si>
    <t>Examination</t>
  </si>
  <si>
    <t>Practice</t>
  </si>
  <si>
    <t>Research</t>
  </si>
  <si>
    <t>Assessment</t>
  </si>
  <si>
    <t>Holiday</t>
  </si>
  <si>
    <t>II. Summary table of  time budget (Weeks)</t>
  </si>
  <si>
    <t>III. Practice</t>
  </si>
  <si>
    <t>Type of practice</t>
  </si>
  <si>
    <t>Рractice</t>
  </si>
  <si>
    <t>Term (Semester)</t>
  </si>
  <si>
    <t>Weeks</t>
  </si>
  <si>
    <t xml:space="preserve">IV. Graduates assessment </t>
  </si>
  <si>
    <t>Subjects</t>
  </si>
  <si>
    <t xml:space="preserve">Training of Master Thesis </t>
  </si>
  <si>
    <t>Form of graduates assessment</t>
  </si>
  <si>
    <t>Semester</t>
  </si>
  <si>
    <t>Defence of Master Thesis</t>
  </si>
  <si>
    <t>V. Plan of Educational process</t>
  </si>
  <si>
    <t>Code</t>
  </si>
  <si>
    <t xml:space="preserve">Еducational components </t>
  </si>
  <si>
    <t>Distribution for terms (semesters)</t>
  </si>
  <si>
    <t>Number of hours</t>
  </si>
  <si>
    <t>Exams</t>
  </si>
  <si>
    <t>Final tests</t>
  </si>
  <si>
    <t>Мodule test</t>
  </si>
  <si>
    <t>Calculation,   graphic, calculation and graphic assignment</t>
  </si>
  <si>
    <t>Home test</t>
  </si>
  <si>
    <t>Essay, abstract</t>
  </si>
  <si>
    <t>ECTS Credits</t>
  </si>
  <si>
    <t>Total</t>
  </si>
  <si>
    <t>Сlassroom studies</t>
  </si>
  <si>
    <t xml:space="preserve">Self-study </t>
  </si>
  <si>
    <t>Total number of classroom studies</t>
  </si>
  <si>
    <t>Lectures</t>
  </si>
  <si>
    <t>Practical</t>
  </si>
  <si>
    <t xml:space="preserve">Laboratory </t>
  </si>
  <si>
    <t>Distribution of classroom studies hours per week</t>
  </si>
  <si>
    <t>I year</t>
  </si>
  <si>
    <t>II year</t>
  </si>
  <si>
    <t>Number of weeks in each term</t>
  </si>
  <si>
    <t>1. NORMATIVE educational components</t>
  </si>
  <si>
    <t>1.1. General training cycle</t>
  </si>
  <si>
    <t>Scientific Research in Marketing</t>
  </si>
  <si>
    <t>The Economic Dimension of Sustainable Development</t>
  </si>
  <si>
    <t>Startup Projects Development</t>
  </si>
  <si>
    <t>Foreign language for Business Communication</t>
  </si>
  <si>
    <t>Total number of part 1.1</t>
  </si>
  <si>
    <t xml:space="preserve"> 1.2. Vocational training cycle</t>
  </si>
  <si>
    <t>Strategic Marketing</t>
  </si>
  <si>
    <t>Coursework in Strategic Marketing</t>
  </si>
  <si>
    <t>Marketing Management</t>
  </si>
  <si>
    <t>Consumer Behaviour on Industrial Market</t>
  </si>
  <si>
    <t>Product Innovation Policy of Industrial Enterprise</t>
  </si>
  <si>
    <t xml:space="preserve">Marketing of Іnnovations in The Industrial Market. Part 1. Strategies for Innovative Development of Industrial Business
</t>
  </si>
  <si>
    <t>Marketing of Innovations in The Industrial Market. Part 2. Marketing of High-Tech Enterprises</t>
  </si>
  <si>
    <t>Digital Strategies of Enterprise</t>
  </si>
  <si>
    <t>Educational component 1 of the F-Catalog</t>
  </si>
  <si>
    <t>Educational component 2 of the F-Catalog</t>
  </si>
  <si>
    <t>Educational component 3 of the F-Catalog</t>
  </si>
  <si>
    <t>Educational component 4 of the F-Catalog</t>
  </si>
  <si>
    <t>Educational component 5 of the F-Catalog</t>
  </si>
  <si>
    <t>Total number of Part 1.2</t>
  </si>
  <si>
    <t>TOTAL IN NORMATIVE educational components</t>
  </si>
  <si>
    <t>2. ELECTIVE educational components</t>
  </si>
  <si>
    <t>2.1. Vocational training cycle (Elective educational components from Faculty/Department catalogue)</t>
  </si>
  <si>
    <t>GN1</t>
  </si>
  <si>
    <t>GN2</t>
  </si>
  <si>
    <t>GN3</t>
  </si>
  <si>
    <t>GN4</t>
  </si>
  <si>
    <t>GV1</t>
  </si>
  <si>
    <t>GV2</t>
  </si>
  <si>
    <t>GV3</t>
  </si>
  <si>
    <t>GV4</t>
  </si>
  <si>
    <t>GV5</t>
  </si>
  <si>
    <t>GV6.1</t>
  </si>
  <si>
    <t>GV6.2</t>
  </si>
  <si>
    <t>GV7</t>
  </si>
  <si>
    <t>GV8</t>
  </si>
  <si>
    <t>GV9</t>
  </si>
  <si>
    <t>EV1</t>
  </si>
  <si>
    <t>EV2</t>
  </si>
  <si>
    <t>EV3</t>
  </si>
  <si>
    <t>EV4</t>
  </si>
  <si>
    <t>EV5</t>
  </si>
  <si>
    <t>Total number of part 2.1</t>
  </si>
  <si>
    <t>TOTAL IN SELECTIVE educational components</t>
  </si>
  <si>
    <t>TOTAL</t>
  </si>
  <si>
    <t>Course  projects</t>
  </si>
  <si>
    <t>Courseworks</t>
  </si>
  <si>
    <t>Head of the SMC</t>
  </si>
  <si>
    <t xml:space="preserve">Head of the Department </t>
  </si>
  <si>
    <t>Dean of the Faculty</t>
  </si>
  <si>
    <t>Liudmyla SHULHINA</t>
  </si>
  <si>
    <t>Sergiy SOLNTSEV</t>
  </si>
  <si>
    <t>Marina KRAVCHENKO    /</t>
  </si>
  <si>
    <t>(Enrolment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</si>
</sst>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b/>
      <sz val="11"/>
      <color indexed="10"/>
      <name val="Arial"/>
      <family val="2"/>
    </font>
    <font>
      <sz val="20"/>
      <name val="Arial"/>
      <family val="2"/>
      <charset val="204"/>
    </font>
    <font>
      <sz val="22"/>
      <name val="Arial"/>
      <family val="2"/>
      <charset val="204"/>
    </font>
    <font>
      <b/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 applyAlignment="1">
      <alignment horizontal="centerContinuous" vertical="top"/>
    </xf>
    <xf numFmtId="0" fontId="11" fillId="0" borderId="0" xfId="0" applyFont="1" applyAlignment="1">
      <alignment horizontal="centerContinuous" vertical="top"/>
    </xf>
    <xf numFmtId="0" fontId="13" fillId="0" borderId="0" xfId="0" applyFont="1" applyAlignment="1">
      <alignment horizontal="centerContinuous" vertical="top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49" fontId="19" fillId="0" borderId="1" xfId="0" applyNumberFormat="1" applyFont="1" applyBorder="1" applyAlignment="1">
      <alignment horizontal="centerContinuous" vertical="center"/>
    </xf>
    <xf numFmtId="49" fontId="21" fillId="0" borderId="0" xfId="0" applyNumberFormat="1" applyFont="1" applyAlignment="1">
      <alignment horizontal="left" vertical="center"/>
    </xf>
    <xf numFmtId="0" fontId="17" fillId="0" borderId="0" xfId="0" applyFont="1"/>
    <xf numFmtId="0" fontId="27" fillId="0" borderId="0" xfId="0" applyFont="1" applyAlignment="1">
      <alignment horizontal="center" vertical="top"/>
    </xf>
    <xf numFmtId="49" fontId="21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1" fillId="0" borderId="1" xfId="0" applyFont="1" applyBorder="1" applyAlignment="1">
      <alignment horizontal="centerContinuous" vertical="center"/>
    </xf>
    <xf numFmtId="49" fontId="29" fillId="0" borderId="1" xfId="0" applyNumberFormat="1" applyFont="1" applyBorder="1" applyAlignment="1">
      <alignment horizontal="centerContinuous" vertical="center"/>
    </xf>
    <xf numFmtId="0" fontId="27" fillId="0" borderId="0" xfId="0" applyFont="1" applyAlignment="1">
      <alignment horizontal="left" vertical="top"/>
    </xf>
    <xf numFmtId="0" fontId="30" fillId="0" borderId="0" xfId="0" applyFont="1" applyAlignment="1">
      <alignment horizontal="centerContinuous"/>
    </xf>
    <xf numFmtId="0" fontId="30" fillId="0" borderId="0" xfId="0" applyFont="1"/>
    <xf numFmtId="0" fontId="25" fillId="0" borderId="2" xfId="0" applyFont="1" applyBorder="1"/>
    <xf numFmtId="0" fontId="25" fillId="0" borderId="0" xfId="0" applyFont="1" applyAlignment="1">
      <alignment horizontal="center" vertical="center"/>
    </xf>
    <xf numFmtId="0" fontId="13" fillId="0" borderId="0" xfId="0" applyFont="1"/>
    <xf numFmtId="0" fontId="2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4" fillId="0" borderId="0" xfId="0" applyFont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1" fillId="0" borderId="0" xfId="0" applyFont="1"/>
    <xf numFmtId="0" fontId="35" fillId="0" borderId="0" xfId="0" applyFont="1"/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1" fillId="0" borderId="0" xfId="0" applyFont="1"/>
    <xf numFmtId="0" fontId="40" fillId="0" borderId="0" xfId="0" applyFont="1" applyAlignment="1">
      <alignment vertical="center" textRotation="90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0" fillId="0" borderId="0" xfId="0" applyFont="1" applyAlignment="1">
      <alignment vertical="center" textRotation="90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textRotation="90" wrapText="1"/>
    </xf>
    <xf numFmtId="9" fontId="3" fillId="0" borderId="0" xfId="1" applyFont="1" applyFill="1" applyBorder="1" applyAlignment="1" applyProtection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42" fillId="0" borderId="0" xfId="0" applyFont="1"/>
    <xf numFmtId="0" fontId="42" fillId="0" borderId="0" xfId="0" applyFont="1" applyAlignment="1">
      <alignment horizontal="center" wrapText="1"/>
    </xf>
    <xf numFmtId="0" fontId="3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38" fillId="0" borderId="0" xfId="0" applyFont="1"/>
    <xf numFmtId="49" fontId="43" fillId="0" borderId="0" xfId="0" applyNumberFormat="1" applyFont="1" applyAlignment="1">
      <alignment horizontal="right" vertical="justify"/>
    </xf>
    <xf numFmtId="49" fontId="53" fillId="0" borderId="0" xfId="0" applyNumberFormat="1" applyFont="1" applyAlignment="1">
      <alignment horizontal="left" vertical="justify"/>
    </xf>
    <xf numFmtId="0" fontId="55" fillId="0" borderId="0" xfId="0" applyFont="1"/>
    <xf numFmtId="49" fontId="31" fillId="0" borderId="0" xfId="0" applyNumberFormat="1" applyFont="1" applyAlignment="1">
      <alignment horizontal="center" vertical="justify" wrapText="1"/>
    </xf>
    <xf numFmtId="0" fontId="34" fillId="0" borderId="0" xfId="0" applyFont="1"/>
    <xf numFmtId="0" fontId="57" fillId="0" borderId="0" xfId="0" applyFont="1"/>
    <xf numFmtId="0" fontId="58" fillId="0" borderId="0" xfId="0" applyFont="1"/>
    <xf numFmtId="0" fontId="60" fillId="0" borderId="0" xfId="0" applyFont="1" applyAlignment="1">
      <alignment vertical="justify"/>
    </xf>
    <xf numFmtId="0" fontId="60" fillId="0" borderId="0" xfId="0" applyFont="1" applyAlignment="1">
      <alignment horizontal="right"/>
    </xf>
    <xf numFmtId="0" fontId="60" fillId="0" borderId="0" xfId="0" applyFont="1"/>
    <xf numFmtId="0" fontId="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49" fontId="31" fillId="0" borderId="0" xfId="0" applyNumberFormat="1" applyFont="1" applyAlignment="1">
      <alignment horizontal="left" vertical="justify"/>
    </xf>
    <xf numFmtId="49" fontId="33" fillId="0" borderId="0" xfId="0" applyNumberFormat="1" applyFont="1" applyAlignment="1">
      <alignment horizontal="left" vertical="justify"/>
    </xf>
    <xf numFmtId="0" fontId="21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vertical="center" textRotation="9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/>
    <xf numFmtId="0" fontId="2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vertical="center"/>
    </xf>
    <xf numFmtId="49" fontId="8" fillId="0" borderId="0" xfId="0" applyNumberFormat="1" applyFont="1"/>
    <xf numFmtId="0" fontId="12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/>
    </xf>
    <xf numFmtId="49" fontId="21" fillId="0" borderId="0" xfId="0" applyNumberFormat="1" applyFont="1"/>
    <xf numFmtId="0" fontId="25" fillId="0" borderId="0" xfId="0" applyFont="1"/>
    <xf numFmtId="0" fontId="2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vertical="center"/>
    </xf>
    <xf numFmtId="0" fontId="13" fillId="0" borderId="0" xfId="0" applyFont="1" applyAlignment="1">
      <alignment horizontal="left" vertical="top"/>
    </xf>
    <xf numFmtId="0" fontId="28" fillId="0" borderId="1" xfId="0" applyFont="1" applyBorder="1" applyAlignment="1">
      <alignment horizontal="centerContinuous" vertical="center"/>
    </xf>
    <xf numFmtId="0" fontId="3" fillId="0" borderId="0" xfId="0" applyFont="1"/>
    <xf numFmtId="0" fontId="27" fillId="0" borderId="0" xfId="0" applyFont="1"/>
    <xf numFmtId="0" fontId="3" fillId="0" borderId="0" xfId="0" applyFont="1" applyAlignment="1">
      <alignment horizontal="right"/>
    </xf>
    <xf numFmtId="0" fontId="31" fillId="0" borderId="2" xfId="0" applyFont="1" applyBorder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20" fillId="0" borderId="1" xfId="0" applyFont="1" applyBorder="1" applyAlignment="1">
      <alignment horizontal="centerContinuous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3" fillId="0" borderId="9" xfId="0" applyFont="1" applyBorder="1" applyAlignment="1">
      <alignment horizontal="center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1" fontId="38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2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4" fillId="0" borderId="0" xfId="0" applyFont="1"/>
    <xf numFmtId="49" fontId="44" fillId="0" borderId="1" xfId="0" applyNumberFormat="1" applyFont="1" applyBorder="1" applyAlignment="1">
      <alignment horizontal="left"/>
    </xf>
    <xf numFmtId="0" fontId="45" fillId="0" borderId="1" xfId="0" applyFont="1" applyBorder="1"/>
    <xf numFmtId="0" fontId="46" fillId="0" borderId="1" xfId="0" applyFont="1" applyBorder="1"/>
    <xf numFmtId="0" fontId="46" fillId="0" borderId="0" xfId="0" applyFont="1"/>
    <xf numFmtId="0" fontId="46" fillId="0" borderId="1" xfId="0" applyFont="1" applyBorder="1" applyAlignment="1">
      <alignment horizontal="right"/>
    </xf>
    <xf numFmtId="0" fontId="47" fillId="0" borderId="0" xfId="0" applyFont="1"/>
    <xf numFmtId="0" fontId="48" fillId="0" borderId="0" xfId="0" applyFont="1"/>
    <xf numFmtId="49" fontId="43" fillId="0" borderId="0" xfId="0" applyNumberFormat="1" applyFont="1" applyAlignment="1">
      <alignment horizontal="left" vertical="justify"/>
    </xf>
    <xf numFmtId="49" fontId="49" fillId="0" borderId="0" xfId="0" applyNumberFormat="1" applyFont="1" applyAlignment="1">
      <alignment horizontal="center" vertical="justify" wrapText="1"/>
    </xf>
    <xf numFmtId="49" fontId="50" fillId="0" borderId="0" xfId="0" applyNumberFormat="1" applyFont="1" applyAlignment="1">
      <alignment horizontal="center" vertical="justify" wrapText="1"/>
    </xf>
    <xf numFmtId="0" fontId="49" fillId="0" borderId="0" xfId="0" applyFont="1"/>
    <xf numFmtId="49" fontId="51" fillId="0" borderId="0" xfId="0" applyNumberFormat="1" applyFont="1" applyAlignment="1">
      <alignment horizontal="left" vertical="justify"/>
    </xf>
    <xf numFmtId="0" fontId="49" fillId="0" borderId="0" xfId="0" applyFont="1" applyAlignment="1">
      <alignment horizontal="center"/>
    </xf>
    <xf numFmtId="0" fontId="52" fillId="0" borderId="0" xfId="0" applyFont="1"/>
    <xf numFmtId="0" fontId="50" fillId="0" borderId="0" xfId="0" applyFont="1" applyAlignment="1">
      <alignment horizontal="left" vertical="justify"/>
    </xf>
    <xf numFmtId="49" fontId="31" fillId="0" borderId="0" xfId="0" applyNumberFormat="1" applyFont="1" applyAlignment="1">
      <alignment horizontal="center" wrapText="1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left"/>
    </xf>
    <xf numFmtId="49" fontId="44" fillId="0" borderId="1" xfId="0" applyNumberFormat="1" applyFont="1" applyBorder="1"/>
    <xf numFmtId="49" fontId="44" fillId="0" borderId="0" xfId="0" applyNumberFormat="1" applyFont="1"/>
    <xf numFmtId="49" fontId="49" fillId="0" borderId="0" xfId="0" applyNumberFormat="1" applyFont="1" applyAlignment="1">
      <alignment horizontal="left" vertical="justify"/>
    </xf>
    <xf numFmtId="49" fontId="50" fillId="0" borderId="0" xfId="0" applyNumberFormat="1" applyFont="1" applyAlignment="1">
      <alignment horizontal="left" vertical="justify"/>
    </xf>
    <xf numFmtId="49" fontId="56" fillId="0" borderId="0" xfId="0" applyNumberFormat="1" applyFont="1" applyAlignment="1">
      <alignment horizontal="center" vertical="justify" wrapText="1"/>
    </xf>
    <xf numFmtId="0" fontId="57" fillId="0" borderId="0" xfId="0" applyFont="1" applyAlignment="1">
      <alignment horizontal="center"/>
    </xf>
    <xf numFmtId="11" fontId="58" fillId="0" borderId="0" xfId="0" applyNumberFormat="1" applyFont="1" applyAlignment="1">
      <alignment horizontal="left" vertical="justify" wrapText="1"/>
    </xf>
    <xf numFmtId="11" fontId="57" fillId="0" borderId="0" xfId="0" applyNumberFormat="1" applyFont="1" applyAlignment="1">
      <alignment horizontal="left" vertical="justify" wrapText="1"/>
    </xf>
    <xf numFmtId="0" fontId="56" fillId="0" borderId="0" xfId="0" applyFont="1" applyAlignment="1">
      <alignment horizontal="center" vertical="justify" wrapText="1"/>
    </xf>
    <xf numFmtId="0" fontId="56" fillId="0" borderId="0" xfId="0" applyFont="1" applyAlignment="1">
      <alignment horizontal="left" vertical="justify"/>
    </xf>
    <xf numFmtId="49" fontId="56" fillId="0" borderId="0" xfId="0" applyNumberFormat="1" applyFont="1" applyAlignment="1">
      <alignment horizontal="center" vertical="justify"/>
    </xf>
    <xf numFmtId="0" fontId="48" fillId="0" borderId="0" xfId="0" applyFont="1" applyAlignment="1">
      <alignment horizontal="center" vertical="justify"/>
    </xf>
    <xf numFmtId="49" fontId="56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left" vertical="justify"/>
    </xf>
    <xf numFmtId="0" fontId="59" fillId="0" borderId="0" xfId="0" applyFont="1"/>
    <xf numFmtId="0" fontId="56" fillId="0" borderId="0" xfId="0" applyFont="1" applyAlignment="1">
      <alignment horizontal="right"/>
    </xf>
    <xf numFmtId="0" fontId="48" fillId="0" borderId="0" xfId="0" applyFont="1" applyAlignment="1">
      <alignment vertical="justify"/>
    </xf>
    <xf numFmtId="0" fontId="57" fillId="0" borderId="0" xfId="0" applyFont="1" applyAlignment="1">
      <alignment vertical="justify"/>
    </xf>
    <xf numFmtId="0" fontId="57" fillId="0" borderId="0" xfId="0" applyFont="1" applyAlignment="1">
      <alignment horizontal="right"/>
    </xf>
    <xf numFmtId="49" fontId="57" fillId="0" borderId="0" xfId="0" applyNumberFormat="1" applyFont="1" applyAlignment="1">
      <alignment horizontal="left" vertical="justify"/>
    </xf>
    <xf numFmtId="49" fontId="56" fillId="0" borderId="0" xfId="0" applyNumberFormat="1" applyFont="1" applyAlignment="1">
      <alignment horizontal="left" vertical="justify"/>
    </xf>
    <xf numFmtId="0" fontId="56" fillId="0" borderId="0" xfId="0" applyFont="1" applyAlignment="1">
      <alignment horizontal="center" vertical="justify"/>
    </xf>
    <xf numFmtId="49" fontId="57" fillId="0" borderId="0" xfId="0" applyNumberFormat="1" applyFont="1" applyAlignment="1">
      <alignment horizontal="center" vertical="justify" wrapText="1"/>
    </xf>
    <xf numFmtId="0" fontId="56" fillId="0" borderId="0" xfId="0" applyFont="1" applyAlignment="1">
      <alignment vertical="top"/>
    </xf>
    <xf numFmtId="0" fontId="13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49" fontId="33" fillId="0" borderId="0" xfId="0" applyNumberFormat="1" applyFont="1" applyAlignment="1">
      <alignment horizontal="center" vertical="justify" wrapText="1"/>
    </xf>
    <xf numFmtId="0" fontId="3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49" fontId="62" fillId="0" borderId="0" xfId="0" applyNumberFormat="1" applyFont="1" applyAlignment="1">
      <alignment horizontal="left" vertical="justify"/>
    </xf>
    <xf numFmtId="0" fontId="31" fillId="0" borderId="0" xfId="0" applyFont="1" applyAlignment="1">
      <alignment horizontal="center"/>
    </xf>
    <xf numFmtId="11" fontId="31" fillId="0" borderId="0" xfId="0" applyNumberFormat="1" applyFont="1" applyAlignment="1">
      <alignment horizontal="left" vertical="justify" wrapText="1"/>
    </xf>
    <xf numFmtId="0" fontId="33" fillId="0" borderId="0" xfId="0" applyFont="1" applyAlignment="1">
      <alignment horizontal="left" vertical="justify"/>
    </xf>
    <xf numFmtId="49" fontId="33" fillId="0" borderId="0" xfId="0" applyNumberFormat="1" applyFont="1" applyAlignment="1">
      <alignment horizontal="center" vertical="justify"/>
    </xf>
    <xf numFmtId="0" fontId="0" fillId="0" borderId="0" xfId="0" applyAlignment="1">
      <alignment horizontal="center" vertical="justify"/>
    </xf>
    <xf numFmtId="49" fontId="3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4" fillId="0" borderId="0" xfId="0" applyNumberFormat="1" applyFont="1" applyAlignment="1">
      <alignment horizontal="left" vertical="justify"/>
    </xf>
    <xf numFmtId="0" fontId="0" fillId="0" borderId="0" xfId="0" applyAlignment="1">
      <alignment vertical="justify"/>
    </xf>
    <xf numFmtId="0" fontId="31" fillId="0" borderId="0" xfId="0" applyFont="1" applyAlignment="1">
      <alignment vertical="justify"/>
    </xf>
    <xf numFmtId="0" fontId="31" fillId="0" borderId="0" xfId="0" applyFont="1" applyAlignment="1">
      <alignment horizontal="right"/>
    </xf>
    <xf numFmtId="0" fontId="13" fillId="0" borderId="0" xfId="0" applyFont="1" applyAlignment="1">
      <alignment vertical="justify"/>
    </xf>
    <xf numFmtId="0" fontId="33" fillId="0" borderId="0" xfId="0" applyFont="1" applyAlignment="1">
      <alignment horizontal="center" vertical="justify" wrapText="1"/>
    </xf>
    <xf numFmtId="11" fontId="24" fillId="0" borderId="0" xfId="0" applyNumberFormat="1" applyFont="1" applyAlignment="1">
      <alignment horizontal="left" vertical="justify" wrapText="1"/>
    </xf>
    <xf numFmtId="0" fontId="33" fillId="0" borderId="0" xfId="0" applyFont="1" applyAlignment="1">
      <alignment horizontal="center" vertical="justify"/>
    </xf>
    <xf numFmtId="49" fontId="38" fillId="0" borderId="0" xfId="0" applyNumberFormat="1" applyFont="1" applyAlignment="1">
      <alignment horizontal="left" vertical="justify" wrapText="1"/>
    </xf>
    <xf numFmtId="0" fontId="38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left"/>
    </xf>
    <xf numFmtId="0" fontId="64" fillId="0" borderId="0" xfId="0" applyFont="1"/>
    <xf numFmtId="49" fontId="19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65" fillId="0" borderId="0" xfId="0" applyFont="1"/>
    <xf numFmtId="0" fontId="2" fillId="0" borderId="29" xfId="0" applyFont="1" applyBorder="1"/>
    <xf numFmtId="0" fontId="20" fillId="0" borderId="0" xfId="0" applyFont="1" applyAlignment="1">
      <alignment horizontal="center"/>
    </xf>
    <xf numFmtId="49" fontId="3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21" fillId="0" borderId="0" xfId="0" applyNumberFormat="1" applyFont="1" applyAlignment="1">
      <alignment vertical="top"/>
    </xf>
    <xf numFmtId="49" fontId="21" fillId="0" borderId="1" xfId="0" applyNumberFormat="1" applyFont="1" applyBorder="1" applyAlignment="1">
      <alignment vertical="top"/>
    </xf>
    <xf numFmtId="49" fontId="8" fillId="0" borderId="1" xfId="0" applyNumberFormat="1" applyFont="1" applyBorder="1" applyAlignment="1">
      <alignment vertical="top"/>
    </xf>
    <xf numFmtId="0" fontId="2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1" fillId="0" borderId="1" xfId="0" applyFont="1" applyBorder="1" applyAlignment="1">
      <alignment vertical="top"/>
    </xf>
    <xf numFmtId="0" fontId="2" fillId="0" borderId="1" xfId="0" applyFont="1" applyBorder="1"/>
    <xf numFmtId="0" fontId="21" fillId="0" borderId="1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1" fillId="0" borderId="0" xfId="0" applyFont="1" applyAlignment="1">
      <alignment vertical="top"/>
    </xf>
    <xf numFmtId="49" fontId="21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3" fillId="0" borderId="1" xfId="0" applyFont="1" applyBorder="1"/>
    <xf numFmtId="0" fontId="23" fillId="0" borderId="1" xfId="0" applyFont="1" applyBorder="1"/>
    <xf numFmtId="0" fontId="17" fillId="0" borderId="0" xfId="0" applyFont="1" applyAlignment="1">
      <alignment horizontal="left"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2" fillId="0" borderId="1" xfId="0" applyFont="1" applyBorder="1" applyAlignment="1">
      <alignment vertical="top"/>
    </xf>
    <xf numFmtId="0" fontId="25" fillId="0" borderId="1" xfId="0" applyFont="1" applyBorder="1"/>
    <xf numFmtId="0" fontId="17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 vertical="center"/>
    </xf>
    <xf numFmtId="0" fontId="27" fillId="0" borderId="1" xfId="0" applyFont="1" applyBorder="1"/>
    <xf numFmtId="0" fontId="24" fillId="0" borderId="4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35" fillId="0" borderId="5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35" fillId="0" borderId="5" xfId="0" applyFont="1" applyBorder="1" applyAlignment="1">
      <alignment horizontal="center"/>
    </xf>
    <xf numFmtId="0" fontId="35" fillId="0" borderId="52" xfId="0" applyFont="1" applyBorder="1" applyAlignment="1">
      <alignment horizontal="left"/>
    </xf>
    <xf numFmtId="0" fontId="35" fillId="0" borderId="53" xfId="0" applyFont="1" applyBorder="1" applyAlignment="1">
      <alignment horizontal="left"/>
    </xf>
    <xf numFmtId="0" fontId="35" fillId="0" borderId="5" xfId="0" applyFont="1" applyBorder="1" applyAlignment="1">
      <alignment horizontal="center" vertical="center"/>
    </xf>
    <xf numFmtId="0" fontId="23" fillId="0" borderId="1" xfId="0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9" fontId="20" fillId="0" borderId="3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33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textRotation="90"/>
    </xf>
    <xf numFmtId="0" fontId="21" fillId="0" borderId="26" xfId="0" applyFont="1" applyBorder="1" applyAlignment="1">
      <alignment horizontal="center" vertical="center" textRotation="90"/>
    </xf>
    <xf numFmtId="0" fontId="21" fillId="0" borderId="29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 textRotation="90"/>
    </xf>
    <xf numFmtId="0" fontId="21" fillId="0" borderId="27" xfId="0" applyFont="1" applyBorder="1" applyAlignment="1">
      <alignment horizontal="center" vertical="center" textRotation="90"/>
    </xf>
    <xf numFmtId="0" fontId="21" fillId="0" borderId="28" xfId="0" applyFont="1" applyBorder="1" applyAlignment="1">
      <alignment horizontal="center" vertical="center" textRotation="90"/>
    </xf>
    <xf numFmtId="0" fontId="1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0" borderId="32" xfId="0" applyFont="1" applyBorder="1"/>
    <xf numFmtId="0" fontId="13" fillId="0" borderId="33" xfId="0" applyFont="1" applyBorder="1"/>
    <xf numFmtId="0" fontId="3" fillId="0" borderId="3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20" fillId="0" borderId="27" xfId="0" applyFont="1" applyBorder="1" applyAlignment="1">
      <alignment horizontal="right"/>
    </xf>
    <xf numFmtId="0" fontId="20" fillId="0" borderId="23" xfId="0" applyFont="1" applyBorder="1" applyAlignment="1">
      <alignment horizontal="right"/>
    </xf>
    <xf numFmtId="0" fontId="20" fillId="0" borderId="28" xfId="0" applyFont="1" applyBorder="1" applyAlignment="1">
      <alignment horizontal="right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textRotation="90" wrapText="1"/>
    </xf>
    <xf numFmtId="0" fontId="34" fillId="0" borderId="26" xfId="0" applyFont="1" applyBorder="1" applyAlignment="1">
      <alignment horizontal="center" vertical="center" textRotation="90" wrapText="1"/>
    </xf>
    <xf numFmtId="0" fontId="34" fillId="0" borderId="29" xfId="0" applyFont="1" applyBorder="1" applyAlignment="1">
      <alignment horizontal="center" vertical="center" textRotation="90" wrapText="1"/>
    </xf>
    <xf numFmtId="0" fontId="34" fillId="0" borderId="10" xfId="0" applyFont="1" applyBorder="1" applyAlignment="1">
      <alignment horizontal="center" vertical="center" textRotation="90" wrapText="1"/>
    </xf>
    <xf numFmtId="0" fontId="34" fillId="0" borderId="27" xfId="0" applyFont="1" applyBorder="1" applyAlignment="1">
      <alignment horizontal="center" vertical="center" textRotation="90" wrapText="1"/>
    </xf>
    <xf numFmtId="0" fontId="34" fillId="0" borderId="28" xfId="0" applyFont="1" applyBorder="1" applyAlignment="1">
      <alignment horizontal="center" vertical="center" textRotation="90" wrapText="1"/>
    </xf>
    <xf numFmtId="49" fontId="1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0" fillId="0" borderId="1" xfId="0" applyFont="1" applyBorder="1" applyAlignment="1">
      <alignment horizontal="center"/>
    </xf>
    <xf numFmtId="0" fontId="0" fillId="0" borderId="1" xfId="0" applyBorder="1"/>
    <xf numFmtId="0" fontId="20" fillId="0" borderId="1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13" fillId="0" borderId="15" xfId="0" applyFont="1" applyBorder="1"/>
    <xf numFmtId="0" fontId="13" fillId="0" borderId="31" xfId="0" applyFont="1" applyBorder="1"/>
    <xf numFmtId="0" fontId="20" fillId="0" borderId="0" xfId="0" applyFont="1" applyAlignment="1">
      <alignment horizontal="center" vertical="center" wrapText="1"/>
    </xf>
    <xf numFmtId="0" fontId="0" fillId="0" borderId="0" xfId="0"/>
    <xf numFmtId="0" fontId="39" fillId="0" borderId="9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3" fillId="0" borderId="24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left" vertical="center" wrapText="1" shrinkToFit="1"/>
    </xf>
    <xf numFmtId="0" fontId="3" fillId="0" borderId="30" xfId="0" applyFont="1" applyBorder="1" applyAlignment="1">
      <alignment horizontal="left" vertical="center" wrapText="1" shrinkToFit="1"/>
    </xf>
    <xf numFmtId="0" fontId="3" fillId="0" borderId="31" xfId="0" applyFont="1" applyBorder="1" applyAlignment="1">
      <alignment horizontal="left" vertical="center" wrapText="1" shrinkToFit="1"/>
    </xf>
    <xf numFmtId="49" fontId="33" fillId="0" borderId="2" xfId="0" applyNumberFormat="1" applyFont="1" applyBorder="1" applyAlignment="1">
      <alignment horizontal="left" vertical="top"/>
    </xf>
    <xf numFmtId="0" fontId="2" fillId="0" borderId="2" xfId="0" applyFont="1" applyBorder="1"/>
    <xf numFmtId="49" fontId="33" fillId="0" borderId="2" xfId="0" applyNumberFormat="1" applyFont="1" applyBorder="1" applyAlignment="1">
      <alignment horizontal="center" vertical="center"/>
    </xf>
    <xf numFmtId="49" fontId="63" fillId="0" borderId="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" fillId="0" borderId="23" xfId="0" applyFont="1" applyBorder="1"/>
    <xf numFmtId="0" fontId="18" fillId="0" borderId="0" xfId="0" applyFont="1" applyAlignment="1">
      <alignment horizontal="center"/>
    </xf>
    <xf numFmtId="0" fontId="21" fillId="2" borderId="0" xfId="0" applyFont="1" applyFill="1" applyAlignment="1">
      <alignment horizontal="center" vertical="center"/>
    </xf>
    <xf numFmtId="49" fontId="22" fillId="0" borderId="48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49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top" wrapText="1"/>
    </xf>
    <xf numFmtId="0" fontId="36" fillId="0" borderId="6" xfId="0" applyFont="1" applyBorder="1" applyAlignment="1">
      <alignment horizontal="left" vertical="top" wrapText="1"/>
    </xf>
    <xf numFmtId="0" fontId="36" fillId="0" borderId="26" xfId="0" applyFont="1" applyBorder="1" applyAlignment="1">
      <alignment horizontal="left" vertical="top" wrapText="1"/>
    </xf>
    <xf numFmtId="0" fontId="36" fillId="0" borderId="27" xfId="0" applyFont="1" applyBorder="1" applyAlignment="1">
      <alignment horizontal="left" vertical="top" wrapText="1"/>
    </xf>
    <xf numFmtId="0" fontId="36" fillId="0" borderId="23" xfId="0" applyFont="1" applyBorder="1" applyAlignment="1">
      <alignment horizontal="left" vertical="top" wrapText="1"/>
    </xf>
    <xf numFmtId="0" fontId="36" fillId="0" borderId="28" xfId="0" applyFont="1" applyBorder="1" applyAlignment="1">
      <alignment horizontal="left" vertical="top" wrapText="1"/>
    </xf>
    <xf numFmtId="49" fontId="36" fillId="0" borderId="6" xfId="0" applyNumberFormat="1" applyFont="1" applyBorder="1" applyAlignment="1">
      <alignment horizontal="center" vertical="center" wrapText="1"/>
    </xf>
    <xf numFmtId="49" fontId="37" fillId="0" borderId="6" xfId="0" applyNumberFormat="1" applyFont="1" applyBorder="1" applyAlignment="1">
      <alignment horizontal="center" vertical="center" wrapText="1"/>
    </xf>
    <xf numFmtId="49" fontId="37" fillId="0" borderId="23" xfId="0" applyNumberFormat="1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49" fontId="34" fillId="0" borderId="24" xfId="0" applyNumberFormat="1" applyFont="1" applyBorder="1" applyAlignment="1">
      <alignment horizontal="center" vertical="center" wrapText="1"/>
    </xf>
    <xf numFmtId="49" fontId="34" fillId="0" borderId="6" xfId="0" applyNumberFormat="1" applyFont="1" applyBorder="1" applyAlignment="1">
      <alignment horizontal="center" vertical="center" wrapText="1"/>
    </xf>
    <xf numFmtId="49" fontId="34" fillId="0" borderId="26" xfId="0" applyNumberFormat="1" applyFont="1" applyBorder="1" applyAlignment="1">
      <alignment horizontal="center" vertical="center" wrapText="1"/>
    </xf>
    <xf numFmtId="49" fontId="34" fillId="0" borderId="27" xfId="0" applyNumberFormat="1" applyFont="1" applyBorder="1" applyAlignment="1">
      <alignment horizontal="center" vertical="center" wrapText="1"/>
    </xf>
    <xf numFmtId="49" fontId="34" fillId="0" borderId="23" xfId="0" applyNumberFormat="1" applyFont="1" applyBorder="1" applyAlignment="1">
      <alignment horizontal="center" vertical="center" wrapText="1"/>
    </xf>
    <xf numFmtId="49" fontId="34" fillId="0" borderId="28" xfId="0" applyNumberFormat="1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33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right"/>
    </xf>
    <xf numFmtId="0" fontId="35" fillId="0" borderId="9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textRotation="90"/>
    </xf>
    <xf numFmtId="0" fontId="30" fillId="0" borderId="47" xfId="0" applyFont="1" applyBorder="1" applyAlignment="1">
      <alignment horizontal="center" vertical="center" textRotation="90"/>
    </xf>
    <xf numFmtId="0" fontId="30" fillId="0" borderId="19" xfId="0" applyFont="1" applyBorder="1" applyAlignment="1">
      <alignment horizontal="center" vertical="center" textRotation="90"/>
    </xf>
    <xf numFmtId="0" fontId="22" fillId="0" borderId="4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9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6" fillId="0" borderId="24" xfId="0" applyFont="1" applyBorder="1" applyAlignment="1">
      <alignment horizontal="center" vertical="center" textRotation="90" wrapText="1"/>
    </xf>
    <xf numFmtId="0" fontId="36" fillId="0" borderId="27" xfId="0" applyFont="1" applyBorder="1" applyAlignment="1">
      <alignment horizontal="center" vertical="center" textRotation="90" wrapText="1"/>
    </xf>
    <xf numFmtId="0" fontId="36" fillId="0" borderId="6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21" fillId="0" borderId="0" xfId="0" applyFont="1" applyAlignment="1">
      <alignment vertical="top"/>
    </xf>
    <xf numFmtId="0" fontId="24" fillId="0" borderId="0" xfId="0" applyFont="1" applyAlignment="1">
      <alignment horizontal="center"/>
    </xf>
    <xf numFmtId="49" fontId="27" fillId="0" borderId="24" xfId="0" applyNumberFormat="1" applyFont="1" applyBorder="1" applyAlignment="1">
      <alignment horizontal="center" vertical="justify"/>
    </xf>
    <xf numFmtId="49" fontId="27" fillId="0" borderId="6" xfId="0" applyNumberFormat="1" applyFont="1" applyBorder="1" applyAlignment="1">
      <alignment horizontal="center" vertical="justify"/>
    </xf>
    <xf numFmtId="49" fontId="27" fillId="0" borderId="26" xfId="0" applyNumberFormat="1" applyFont="1" applyBorder="1" applyAlignment="1">
      <alignment horizontal="center" vertical="justify"/>
    </xf>
    <xf numFmtId="49" fontId="27" fillId="0" borderId="27" xfId="0" applyNumberFormat="1" applyFont="1" applyBorder="1" applyAlignment="1">
      <alignment horizontal="center" vertical="justify"/>
    </xf>
    <xf numFmtId="49" fontId="27" fillId="0" borderId="23" xfId="0" applyNumberFormat="1" applyFont="1" applyBorder="1" applyAlignment="1">
      <alignment horizontal="center" vertical="justify"/>
    </xf>
    <xf numFmtId="49" fontId="27" fillId="0" borderId="28" xfId="0" applyNumberFormat="1" applyFont="1" applyBorder="1" applyAlignment="1">
      <alignment horizontal="center" vertical="justify"/>
    </xf>
    <xf numFmtId="49" fontId="27" fillId="0" borderId="24" xfId="0" applyNumberFormat="1" applyFont="1" applyBorder="1" applyAlignment="1">
      <alignment horizontal="center" vertical="justify" wrapText="1"/>
    </xf>
    <xf numFmtId="49" fontId="27" fillId="0" borderId="6" xfId="0" applyNumberFormat="1" applyFont="1" applyBorder="1" applyAlignment="1">
      <alignment horizontal="center" vertical="justify" wrapText="1"/>
    </xf>
    <xf numFmtId="49" fontId="27" fillId="0" borderId="26" xfId="0" applyNumberFormat="1" applyFont="1" applyBorder="1" applyAlignment="1">
      <alignment horizontal="center" vertical="justify" wrapText="1"/>
    </xf>
    <xf numFmtId="49" fontId="27" fillId="0" borderId="27" xfId="0" applyNumberFormat="1" applyFont="1" applyBorder="1" applyAlignment="1">
      <alignment horizontal="center" vertical="justify" wrapText="1"/>
    </xf>
    <xf numFmtId="49" fontId="27" fillId="0" borderId="23" xfId="0" applyNumberFormat="1" applyFont="1" applyBorder="1" applyAlignment="1">
      <alignment horizontal="center" vertical="justify" wrapText="1"/>
    </xf>
    <xf numFmtId="49" fontId="27" fillId="0" borderId="28" xfId="0" applyNumberFormat="1" applyFont="1" applyBorder="1" applyAlignment="1">
      <alignment horizontal="center" vertical="justify" wrapText="1"/>
    </xf>
    <xf numFmtId="0" fontId="27" fillId="0" borderId="24" xfId="0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49" fontId="27" fillId="0" borderId="27" xfId="0" applyNumberFormat="1" applyFont="1" applyBorder="1" applyAlignment="1">
      <alignment horizontal="center" vertical="center"/>
    </xf>
    <xf numFmtId="49" fontId="27" fillId="0" borderId="23" xfId="0" applyNumberFormat="1" applyFont="1" applyBorder="1" applyAlignment="1">
      <alignment horizontal="center" vertical="center"/>
    </xf>
    <xf numFmtId="49" fontId="27" fillId="0" borderId="28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justify"/>
    </xf>
    <xf numFmtId="49" fontId="27" fillId="0" borderId="0" xfId="0" applyNumberFormat="1" applyFont="1" applyAlignment="1">
      <alignment horizontal="center" vertical="center"/>
    </xf>
    <xf numFmtId="0" fontId="27" fillId="0" borderId="24" xfId="0" applyFont="1" applyBorder="1" applyAlignment="1">
      <alignment horizontal="center" vertical="justify"/>
    </xf>
    <xf numFmtId="0" fontId="27" fillId="0" borderId="6" xfId="0" applyFont="1" applyBorder="1" applyAlignment="1">
      <alignment horizontal="center" vertical="justify"/>
    </xf>
    <xf numFmtId="0" fontId="27" fillId="0" borderId="26" xfId="0" applyFont="1" applyBorder="1" applyAlignment="1">
      <alignment horizontal="center" vertical="justify"/>
    </xf>
    <xf numFmtId="0" fontId="27" fillId="0" borderId="27" xfId="0" applyFont="1" applyBorder="1" applyAlignment="1">
      <alignment horizontal="center" vertical="justify"/>
    </xf>
    <xf numFmtId="0" fontId="27" fillId="0" borderId="23" xfId="0" applyFont="1" applyBorder="1" applyAlignment="1">
      <alignment horizontal="center" vertical="justify"/>
    </xf>
    <xf numFmtId="0" fontId="27" fillId="0" borderId="28" xfId="0" applyFont="1" applyBorder="1" applyAlignment="1">
      <alignment horizontal="center" vertical="justify"/>
    </xf>
    <xf numFmtId="0" fontId="35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 textRotation="90" wrapText="1"/>
    </xf>
    <xf numFmtId="49" fontId="21" fillId="0" borderId="26" xfId="0" applyNumberFormat="1" applyFont="1" applyBorder="1" applyAlignment="1">
      <alignment horizontal="center" vertical="center" textRotation="90" wrapText="1"/>
    </xf>
    <xf numFmtId="49" fontId="21" fillId="0" borderId="29" xfId="0" applyNumberFormat="1" applyFont="1" applyBorder="1" applyAlignment="1">
      <alignment horizontal="center" vertical="center" textRotation="90" wrapText="1"/>
    </xf>
    <xf numFmtId="49" fontId="21" fillId="0" borderId="10" xfId="0" applyNumberFormat="1" applyFont="1" applyBorder="1" applyAlignment="1">
      <alignment horizontal="center" vertical="center" textRotation="90" wrapText="1"/>
    </xf>
    <xf numFmtId="49" fontId="21" fillId="0" borderId="27" xfId="0" applyNumberFormat="1" applyFont="1" applyBorder="1" applyAlignment="1">
      <alignment horizontal="center" vertical="center" textRotation="90" wrapText="1"/>
    </xf>
    <xf numFmtId="49" fontId="21" fillId="0" borderId="28" xfId="0" applyNumberFormat="1" applyFont="1" applyBorder="1" applyAlignment="1">
      <alignment horizontal="center" vertical="center" textRotation="90" wrapText="1"/>
    </xf>
    <xf numFmtId="0" fontId="21" fillId="0" borderId="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24" fillId="0" borderId="6" xfId="0" applyNumberFormat="1" applyFont="1" applyBorder="1" applyAlignment="1">
      <alignment horizontal="center" vertical="justify"/>
    </xf>
    <xf numFmtId="49" fontId="27" fillId="0" borderId="6" xfId="0" applyNumberFormat="1" applyFont="1" applyBorder="1" applyAlignment="1">
      <alignment horizontal="left" vertical="justify" wrapText="1"/>
    </xf>
    <xf numFmtId="0" fontId="21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26" xfId="0" applyFont="1" applyBorder="1"/>
    <xf numFmtId="0" fontId="34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29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27" xfId="0" applyFont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49" fontId="21" fillId="0" borderId="9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 shrinkToFit="1"/>
    </xf>
    <xf numFmtId="0" fontId="3" fillId="0" borderId="21" xfId="0" applyFont="1" applyBorder="1" applyAlignment="1">
      <alignment horizontal="left" vertical="center" wrapText="1" shrinkToFit="1"/>
    </xf>
    <xf numFmtId="0" fontId="3" fillId="0" borderId="22" xfId="0" applyFont="1" applyBorder="1" applyAlignment="1">
      <alignment horizontal="left" vertical="center" wrapText="1" shrinkToFit="1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20" xfId="0" applyFont="1" applyBorder="1"/>
    <xf numFmtId="0" fontId="13" fillId="0" borderId="22" xfId="0" applyFont="1" applyBorder="1"/>
    <xf numFmtId="49" fontId="20" fillId="0" borderId="15" xfId="0" applyNumberFormat="1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49" fontId="20" fillId="0" borderId="31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45" xfId="0" applyNumberFormat="1" applyFont="1" applyBorder="1" applyAlignment="1">
      <alignment horizontal="center" vertical="center" wrapText="1"/>
    </xf>
    <xf numFmtId="49" fontId="20" fillId="0" borderId="4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wrapText="1"/>
    </xf>
    <xf numFmtId="0" fontId="12" fillId="0" borderId="23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3" fillId="0" borderId="16" xfId="0" applyFont="1" applyBorder="1"/>
    <xf numFmtId="0" fontId="13" fillId="0" borderId="46" xfId="0" applyFont="1" applyBorder="1"/>
    <xf numFmtId="0" fontId="3" fillId="0" borderId="0" xfId="0" applyFont="1" applyAlignment="1">
      <alignment vertical="center" textRotation="90"/>
    </xf>
    <xf numFmtId="0" fontId="3" fillId="0" borderId="9" xfId="0" applyFont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right" wrapText="1"/>
    </xf>
    <xf numFmtId="0" fontId="21" fillId="0" borderId="45" xfId="0" applyFont="1" applyBorder="1" applyAlignment="1">
      <alignment horizontal="right" wrapText="1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1" fillId="0" borderId="16" xfId="0" applyFont="1" applyBorder="1" applyAlignment="1">
      <alignment horizontal="right"/>
    </xf>
    <xf numFmtId="0" fontId="21" fillId="0" borderId="45" xfId="0" applyFont="1" applyBorder="1" applyAlignment="1">
      <alignment horizontal="right"/>
    </xf>
    <xf numFmtId="0" fontId="21" fillId="0" borderId="46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0" fillId="0" borderId="9" xfId="0" applyFont="1" applyBorder="1" applyAlignment="1">
      <alignment horizontal="right" vertical="top" wrapText="1"/>
    </xf>
    <xf numFmtId="0" fontId="20" fillId="0" borderId="13" xfId="0" applyFont="1" applyBorder="1" applyAlignment="1">
      <alignment horizontal="right" vertical="top" wrapText="1"/>
    </xf>
    <xf numFmtId="0" fontId="20" fillId="0" borderId="14" xfId="0" applyFont="1" applyBorder="1" applyAlignment="1">
      <alignment horizontal="right" vertical="top" wrapText="1"/>
    </xf>
    <xf numFmtId="0" fontId="3" fillId="0" borderId="44" xfId="0" applyFont="1" applyBorder="1" applyAlignment="1">
      <alignment horizontal="center" vertical="center"/>
    </xf>
    <xf numFmtId="164" fontId="38" fillId="0" borderId="0" xfId="1" applyNumberFormat="1" applyFont="1" applyFill="1" applyBorder="1" applyAlignment="1" applyProtection="1">
      <alignment horizontal="right" vertical="top"/>
    </xf>
    <xf numFmtId="0" fontId="20" fillId="0" borderId="29" xfId="0" applyFont="1" applyBorder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top"/>
    </xf>
    <xf numFmtId="49" fontId="51" fillId="0" borderId="2" xfId="0" applyNumberFormat="1" applyFont="1" applyBorder="1" applyAlignment="1">
      <alignment horizontal="center" vertical="justify"/>
    </xf>
    <xf numFmtId="49" fontId="51" fillId="0" borderId="2" xfId="0" applyNumberFormat="1" applyFont="1" applyBorder="1" applyAlignment="1">
      <alignment horizontal="right" vertical="justify"/>
    </xf>
    <xf numFmtId="1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1" fontId="13" fillId="0" borderId="0" xfId="0" applyNumberFormat="1" applyFont="1" applyAlignment="1">
      <alignment horizontal="center" wrapText="1"/>
    </xf>
    <xf numFmtId="0" fontId="61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right" vertical="justify"/>
    </xf>
    <xf numFmtId="49" fontId="62" fillId="0" borderId="0" xfId="0" applyNumberFormat="1" applyFont="1" applyAlignment="1">
      <alignment horizontal="left" vertical="justify"/>
    </xf>
    <xf numFmtId="49" fontId="34" fillId="0" borderId="0" xfId="0" applyNumberFormat="1" applyFont="1" applyAlignment="1">
      <alignment horizontal="left" vertical="justify"/>
    </xf>
    <xf numFmtId="0" fontId="20" fillId="0" borderId="0" xfId="0" applyFont="1"/>
    <xf numFmtId="0" fontId="3" fillId="0" borderId="0" xfId="0" applyFont="1"/>
    <xf numFmtId="0" fontId="14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18" fillId="0" borderId="0" xfId="0" applyFont="1"/>
    <xf numFmtId="0" fontId="20" fillId="0" borderId="27" xfId="0" applyFont="1" applyBorder="1" applyAlignment="1">
      <alignment horizontal="right" vertical="top" wrapText="1"/>
    </xf>
    <xf numFmtId="0" fontId="20" fillId="0" borderId="23" xfId="0" applyFont="1" applyBorder="1" applyAlignment="1">
      <alignment horizontal="right" vertical="top" wrapText="1"/>
    </xf>
    <xf numFmtId="0" fontId="20" fillId="0" borderId="28" xfId="0" applyFont="1" applyBorder="1" applyAlignment="1">
      <alignment horizontal="right" vertical="top" wrapText="1"/>
    </xf>
    <xf numFmtId="0" fontId="20" fillId="0" borderId="20" xfId="0" applyFont="1" applyBorder="1" applyAlignment="1">
      <alignment horizontal="right" vertical="top" wrapText="1"/>
    </xf>
    <xf numFmtId="0" fontId="20" fillId="0" borderId="21" xfId="0" applyFont="1" applyBorder="1" applyAlignment="1">
      <alignment horizontal="right" vertical="top" wrapText="1"/>
    </xf>
    <xf numFmtId="0" fontId="20" fillId="0" borderId="22" xfId="0" applyFont="1" applyBorder="1" applyAlignment="1">
      <alignment horizontal="right" vertical="top" wrapText="1"/>
    </xf>
    <xf numFmtId="0" fontId="8" fillId="0" borderId="9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0</xdr:rowOff>
    </xdr:from>
    <xdr:to>
      <xdr:col>5</xdr:col>
      <xdr:colOff>114300</xdr:colOff>
      <xdr:row>3</xdr:row>
      <xdr:rowOff>361950</xdr:rowOff>
    </xdr:to>
    <xdr:pic>
      <xdr:nvPicPr>
        <xdr:cNvPr id="102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14287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99"/>
  <sheetViews>
    <sheetView tabSelected="1" zoomScale="40" zoomScaleNormal="40" zoomScaleSheetLayoutView="50" zoomScalePageLayoutView="40" workbookViewId="0">
      <selection activeCell="V6" sqref="V6"/>
    </sheetView>
  </sheetViews>
  <sheetFormatPr defaultColWidth="10.109375" defaultRowHeight="13.2" x14ac:dyDescent="0.25"/>
  <cols>
    <col min="1" max="3" width="4.44140625" style="1" customWidth="1"/>
    <col min="4" max="5" width="6.6640625" style="1" customWidth="1"/>
    <col min="6" max="8" width="4.44140625" style="1" customWidth="1"/>
    <col min="9" max="9" width="5" style="1" customWidth="1"/>
    <col min="10" max="12" width="4.44140625" style="1" customWidth="1"/>
    <col min="13" max="13" width="9.88671875" style="80" customWidth="1"/>
    <col min="14" max="14" width="4.44140625" style="80" customWidth="1"/>
    <col min="15" max="15" width="6" style="81" customWidth="1"/>
    <col min="16" max="16" width="5.88671875" style="81" customWidth="1"/>
    <col min="17" max="17" width="6.5546875" style="1" customWidth="1"/>
    <col min="18" max="18" width="6.33203125" style="1" customWidth="1"/>
    <col min="19" max="19" width="7.33203125" style="1" customWidth="1"/>
    <col min="20" max="20" width="8.88671875" style="1" customWidth="1"/>
    <col min="21" max="22" width="5.5546875" style="1" customWidth="1"/>
    <col min="23" max="24" width="4.44140625" style="1" customWidth="1"/>
    <col min="25" max="25" width="6.5546875" style="1" customWidth="1"/>
    <col min="26" max="26" width="7.33203125" style="1" customWidth="1"/>
    <col min="27" max="29" width="4.44140625" style="1" customWidth="1"/>
    <col min="30" max="30" width="5.109375" style="1" customWidth="1"/>
    <col min="31" max="31" width="5.33203125" style="1" customWidth="1"/>
    <col min="32" max="32" width="5" style="82" customWidth="1"/>
    <col min="33" max="33" width="5.44140625" style="82" customWidth="1"/>
    <col min="34" max="34" width="6.5546875" style="82" customWidth="1"/>
    <col min="35" max="35" width="8.6640625" style="82" customWidth="1"/>
    <col min="36" max="37" width="5.88671875" style="1" customWidth="1"/>
    <col min="38" max="38" width="5.5546875" style="1" customWidth="1"/>
    <col min="39" max="40" width="5.109375" style="1" customWidth="1"/>
    <col min="41" max="42" width="5.5546875" style="1" customWidth="1"/>
    <col min="43" max="43" width="4.44140625" style="1" customWidth="1"/>
    <col min="44" max="44" width="6.33203125" style="1" customWidth="1"/>
    <col min="45" max="45" width="4.44140625" style="1" customWidth="1"/>
    <col min="46" max="46" width="7.6640625" style="1" customWidth="1"/>
    <col min="47" max="55" width="4.44140625" style="1" customWidth="1"/>
    <col min="56" max="56" width="4.88671875" style="1" customWidth="1"/>
    <col min="57" max="57" width="4.44140625" style="1" customWidth="1"/>
    <col min="58" max="58" width="5.109375" style="1" customWidth="1"/>
    <col min="59" max="59" width="5" style="1" customWidth="1"/>
    <col min="60" max="60" width="5.44140625" style="1" customWidth="1"/>
    <col min="61" max="61" width="5.5546875" style="1" customWidth="1"/>
    <col min="62" max="62" width="5" style="1" customWidth="1"/>
    <col min="63" max="63" width="6.109375" style="1" customWidth="1"/>
    <col min="64" max="64" width="7.44140625" style="1" customWidth="1"/>
    <col min="65" max="65" width="8" style="1" customWidth="1"/>
    <col min="66" max="66" width="7.5546875" style="1" customWidth="1"/>
    <col min="67" max="16384" width="10.109375" style="1"/>
  </cols>
  <sheetData>
    <row r="1" spans="1:66" ht="23.25" customHeight="1" x14ac:dyDescent="0.25">
      <c r="BH1" s="2"/>
      <c r="BI1" s="2"/>
      <c r="BJ1" s="2"/>
      <c r="BK1" s="2"/>
      <c r="BL1" s="2"/>
      <c r="BM1" s="2"/>
      <c r="BN1" s="2"/>
    </row>
    <row r="2" spans="1:66" ht="29.25" customHeight="1" x14ac:dyDescent="0.4">
      <c r="A2" s="3" t="s">
        <v>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83"/>
      <c r="N2" s="83"/>
      <c r="O2" s="83"/>
      <c r="P2" s="83"/>
      <c r="Q2" s="4"/>
      <c r="R2" s="4"/>
      <c r="S2" s="4"/>
      <c r="T2" s="4"/>
      <c r="U2" s="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4"/>
      <c r="AY2" s="4"/>
      <c r="AZ2" s="4"/>
      <c r="BA2" s="4"/>
      <c r="BB2" s="4"/>
      <c r="BC2" s="4"/>
      <c r="BD2" s="4"/>
      <c r="BE2" s="4"/>
      <c r="BF2" s="4"/>
      <c r="BG2" s="4"/>
      <c r="BH2" s="5"/>
      <c r="BI2" s="5"/>
      <c r="BJ2" s="5"/>
      <c r="BK2" s="5"/>
      <c r="BL2" s="5"/>
      <c r="BM2" s="5"/>
      <c r="BN2" s="5"/>
    </row>
    <row r="3" spans="1:66" s="8" customFormat="1" ht="31.5" customHeight="1" x14ac:dyDescent="0.45">
      <c r="A3" s="6" t="s">
        <v>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5"/>
      <c r="BI3" s="5"/>
      <c r="BJ3" s="5"/>
      <c r="BK3" s="5"/>
      <c r="BL3" s="5"/>
      <c r="BM3" s="5"/>
      <c r="BN3" s="5"/>
    </row>
    <row r="4" spans="1:66" ht="43.5" customHeight="1" x14ac:dyDescent="0.25">
      <c r="A4" s="9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85"/>
      <c r="BI4" s="11"/>
      <c r="BJ4" s="11"/>
      <c r="BK4" s="11"/>
      <c r="BL4" s="11"/>
      <c r="BM4" s="11"/>
      <c r="BN4" s="11"/>
    </row>
    <row r="5" spans="1:66" ht="23.1" customHeight="1" x14ac:dyDescent="0.4">
      <c r="B5" s="576" t="s">
        <v>10</v>
      </c>
      <c r="C5" s="576"/>
      <c r="D5" s="576"/>
      <c r="E5" s="576"/>
      <c r="F5" s="576"/>
      <c r="G5" s="576"/>
      <c r="H5" s="576"/>
      <c r="I5" s="576"/>
      <c r="J5" s="10"/>
      <c r="K5" s="10"/>
      <c r="L5" s="10"/>
      <c r="M5" s="14"/>
      <c r="N5" s="86"/>
      <c r="O5" s="86"/>
      <c r="P5" s="86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D5" s="88"/>
      <c r="AE5" s="2" t="s">
        <v>151</v>
      </c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30"/>
      <c r="AS5" s="30"/>
      <c r="AT5" s="30"/>
      <c r="AU5" s="30"/>
      <c r="BA5" s="199" t="s">
        <v>20</v>
      </c>
      <c r="BB5" s="199"/>
      <c r="BC5" s="199"/>
      <c r="BD5" s="199"/>
      <c r="BE5" s="200"/>
      <c r="BF5" s="200"/>
      <c r="BG5" s="201" t="s">
        <v>21</v>
      </c>
      <c r="BH5" s="202"/>
      <c r="BI5" s="203"/>
      <c r="BJ5" s="203"/>
      <c r="BK5" s="203"/>
      <c r="BL5" s="203"/>
      <c r="BM5" s="203"/>
      <c r="BN5" s="203"/>
    </row>
    <row r="6" spans="1:66" ht="26.25" customHeight="1" x14ac:dyDescent="0.4">
      <c r="A6" s="12"/>
      <c r="B6" s="13" t="s">
        <v>11</v>
      </c>
      <c r="C6" s="14"/>
      <c r="D6" s="14"/>
      <c r="E6" s="14"/>
      <c r="F6" s="14"/>
      <c r="G6" s="14"/>
      <c r="I6" s="10"/>
      <c r="J6" s="10"/>
      <c r="K6" s="10"/>
      <c r="L6" s="10"/>
      <c r="M6" s="1"/>
      <c r="N6" s="14"/>
      <c r="O6" s="14"/>
      <c r="P6" s="194" t="s">
        <v>16</v>
      </c>
      <c r="Q6" s="195"/>
      <c r="R6" s="196"/>
      <c r="S6" s="196"/>
      <c r="T6" s="197"/>
      <c r="U6" s="197"/>
      <c r="V6" s="198" t="s">
        <v>17</v>
      </c>
      <c r="W6" s="197"/>
      <c r="X6" s="197"/>
      <c r="Y6" s="197"/>
      <c r="Z6" s="197"/>
      <c r="AA6" s="197"/>
      <c r="AB6" s="15"/>
      <c r="AC6" s="15"/>
      <c r="AD6" s="15"/>
      <c r="AE6" s="15"/>
      <c r="AF6" s="15"/>
      <c r="AG6" s="89" t="s">
        <v>18</v>
      </c>
      <c r="AH6" s="89"/>
      <c r="AI6" s="89"/>
      <c r="AJ6" s="89"/>
      <c r="AK6" s="89"/>
      <c r="AL6" s="398" t="s">
        <v>19</v>
      </c>
      <c r="AM6" s="398"/>
      <c r="AN6" s="398"/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BA6" s="204"/>
      <c r="BB6" s="204"/>
      <c r="BC6" s="204"/>
      <c r="BD6" s="204"/>
      <c r="BE6" s="200"/>
      <c r="BF6" s="200"/>
      <c r="BG6" s="205" t="s">
        <v>22</v>
      </c>
      <c r="BI6" s="101"/>
      <c r="BJ6" s="101"/>
      <c r="BK6" s="101"/>
      <c r="BL6" s="101"/>
      <c r="BM6" s="46"/>
      <c r="BN6" s="46"/>
    </row>
    <row r="7" spans="1:66" ht="27" customHeight="1" x14ac:dyDescent="0.4">
      <c r="A7" s="12"/>
      <c r="B7" s="13" t="s">
        <v>12</v>
      </c>
      <c r="C7" s="14"/>
      <c r="D7" s="14"/>
      <c r="E7" s="14"/>
      <c r="F7" s="14"/>
      <c r="G7" s="14"/>
      <c r="I7" s="14"/>
      <c r="J7" s="86"/>
      <c r="K7" s="86"/>
      <c r="L7" s="86"/>
      <c r="M7" s="13"/>
      <c r="N7" s="14"/>
      <c r="O7" s="14"/>
      <c r="P7" s="90"/>
      <c r="Q7" s="16"/>
      <c r="R7" s="16"/>
      <c r="T7" s="12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16"/>
      <c r="AH7" s="91"/>
      <c r="AI7" s="92"/>
      <c r="AJ7" s="92"/>
      <c r="AK7" s="92"/>
      <c r="AL7" s="399" t="s">
        <v>4</v>
      </c>
      <c r="AM7" s="400"/>
      <c r="AN7" s="400"/>
      <c r="AO7" s="400"/>
      <c r="AP7" s="400"/>
      <c r="AQ7" s="400"/>
      <c r="AR7" s="400"/>
      <c r="AS7" s="400"/>
      <c r="AT7" s="400"/>
      <c r="AU7" s="400"/>
      <c r="AV7" s="400"/>
      <c r="AW7" s="400"/>
      <c r="AX7" s="400"/>
      <c r="AY7" s="400"/>
      <c r="AZ7" s="93"/>
      <c r="BA7" s="206" t="s">
        <v>23</v>
      </c>
      <c r="BB7" s="207"/>
      <c r="BC7" s="207"/>
      <c r="BD7" s="207"/>
      <c r="BE7" s="200"/>
      <c r="BF7" s="200"/>
      <c r="BG7" s="240" t="s">
        <v>24</v>
      </c>
      <c r="BH7" s="208"/>
      <c r="BI7" s="209"/>
      <c r="BJ7" s="209"/>
      <c r="BK7" s="209"/>
      <c r="BL7" s="202"/>
      <c r="BM7" s="202"/>
      <c r="BN7" s="202"/>
    </row>
    <row r="8" spans="1:66" ht="24.75" customHeight="1" x14ac:dyDescent="0.35">
      <c r="B8" s="577" t="s">
        <v>13</v>
      </c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1"/>
      <c r="N8" s="90"/>
      <c r="O8" s="95"/>
      <c r="P8" s="401" t="s">
        <v>31</v>
      </c>
      <c r="Q8" s="401"/>
      <c r="R8" s="401"/>
      <c r="S8" s="401"/>
      <c r="T8" s="401"/>
      <c r="U8" s="401"/>
      <c r="V8" s="401"/>
      <c r="W8" s="401"/>
      <c r="X8" s="15"/>
      <c r="Y8" s="15"/>
      <c r="Z8" s="15"/>
      <c r="AA8" s="15"/>
      <c r="AB8" s="15"/>
      <c r="AC8" s="15"/>
      <c r="AD8" s="15"/>
      <c r="AE8" s="15"/>
      <c r="AF8" s="189"/>
      <c r="AG8" s="315" t="s">
        <v>32</v>
      </c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15"/>
      <c r="AS8" s="15"/>
      <c r="AT8" s="15"/>
      <c r="AU8" s="15"/>
      <c r="AV8" s="15"/>
      <c r="AW8" s="15"/>
      <c r="AX8" s="15"/>
      <c r="AY8" s="15"/>
      <c r="BA8" s="210"/>
      <c r="BB8" s="210"/>
      <c r="BC8" s="210"/>
      <c r="BD8" s="210"/>
      <c r="BE8" s="200"/>
      <c r="BF8" s="200"/>
      <c r="BG8" s="211"/>
      <c r="BH8" s="212"/>
      <c r="BI8" s="212"/>
      <c r="BJ8" s="212"/>
      <c r="BK8" s="212"/>
    </row>
    <row r="9" spans="1:66" ht="21.75" customHeight="1" x14ac:dyDescent="0.35">
      <c r="B9" s="577"/>
      <c r="C9" s="577"/>
      <c r="D9" s="577"/>
      <c r="E9" s="577"/>
      <c r="F9" s="577"/>
      <c r="G9" s="577"/>
      <c r="H9" s="577"/>
      <c r="I9" s="18"/>
      <c r="J9" s="18"/>
      <c r="K9" s="14"/>
      <c r="L9" s="14"/>
      <c r="M9" s="187"/>
      <c r="N9" s="90"/>
      <c r="O9" s="95"/>
      <c r="P9" s="96"/>
      <c r="Q9" s="16"/>
      <c r="R9" s="16"/>
      <c r="S9" s="16"/>
      <c r="T9" s="16"/>
      <c r="U9" s="16"/>
      <c r="V9" s="16"/>
      <c r="W9" s="16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93"/>
      <c r="BA9" s="199" t="s">
        <v>25</v>
      </c>
      <c r="BB9" s="199"/>
      <c r="BC9" s="199"/>
      <c r="BD9" s="213"/>
      <c r="BE9" s="200"/>
      <c r="BF9" s="200"/>
      <c r="BG9" s="214" t="s">
        <v>26</v>
      </c>
      <c r="BH9" s="215"/>
      <c r="BI9" s="215"/>
      <c r="BJ9" s="215"/>
      <c r="BK9" s="215"/>
      <c r="BL9" s="202"/>
      <c r="BM9" s="202"/>
      <c r="BN9" s="202"/>
    </row>
    <row r="10" spans="1:66" ht="21" x14ac:dyDescent="0.35">
      <c r="B10" s="578" t="s">
        <v>14</v>
      </c>
      <c r="C10" s="578"/>
      <c r="D10" s="578"/>
      <c r="E10" s="578"/>
      <c r="F10" s="578"/>
      <c r="G10" s="578"/>
      <c r="H10" s="578"/>
      <c r="I10" s="578"/>
      <c r="J10" s="578"/>
      <c r="M10" s="18"/>
      <c r="N10" s="94"/>
      <c r="O10" s="94"/>
      <c r="P10" s="427" t="s">
        <v>33</v>
      </c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BA10" s="216"/>
      <c r="BB10" s="216"/>
      <c r="BC10" s="216"/>
      <c r="BD10" s="213"/>
      <c r="BE10" s="200"/>
      <c r="BF10" s="200"/>
      <c r="BG10" s="217"/>
      <c r="BH10" s="93"/>
      <c r="BI10" s="93"/>
      <c r="BJ10" s="93"/>
      <c r="BK10" s="93"/>
    </row>
    <row r="11" spans="1:66" ht="24.75" customHeight="1" x14ac:dyDescent="0.4">
      <c r="K11" s="18"/>
      <c r="L11" s="18"/>
      <c r="M11" s="18"/>
      <c r="N11" s="94"/>
      <c r="O11" s="94"/>
      <c r="P11" s="94"/>
      <c r="Q11" s="19"/>
      <c r="R11" s="19"/>
      <c r="S11" s="19"/>
      <c r="T11" s="19"/>
      <c r="U11" s="19"/>
      <c r="V11" s="19"/>
      <c r="W11" s="19"/>
      <c r="X11" s="20"/>
      <c r="Y11" s="20"/>
      <c r="Z11" s="20"/>
      <c r="AA11" s="20"/>
      <c r="AB11" s="20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93"/>
      <c r="BA11" s="199" t="s">
        <v>27</v>
      </c>
      <c r="BB11" s="199"/>
      <c r="BC11" s="199"/>
      <c r="BD11" s="199"/>
      <c r="BE11" s="200"/>
      <c r="BF11" s="200"/>
      <c r="BG11" s="218" t="s">
        <v>28</v>
      </c>
      <c r="BH11" s="219"/>
      <c r="BI11" s="219"/>
      <c r="BJ11" s="219"/>
      <c r="BK11" s="219"/>
      <c r="BL11" s="202"/>
      <c r="BM11" s="202"/>
      <c r="BN11" s="202"/>
    </row>
    <row r="12" spans="1:66" ht="21" customHeight="1" thickBot="1" x14ac:dyDescent="0.45">
      <c r="B12" s="352"/>
      <c r="C12" s="352"/>
      <c r="D12" s="352"/>
      <c r="E12" s="352"/>
      <c r="F12" s="352"/>
      <c r="G12" s="353" t="s">
        <v>15</v>
      </c>
      <c r="H12" s="353"/>
      <c r="I12" s="353"/>
      <c r="J12" s="353"/>
      <c r="K12" s="353"/>
      <c r="L12" s="353"/>
      <c r="M12" s="353"/>
      <c r="N12" s="97"/>
      <c r="O12" s="90"/>
      <c r="P12" s="98"/>
      <c r="Q12" s="22"/>
      <c r="R12" s="22"/>
      <c r="S12" s="22"/>
      <c r="T12" s="22"/>
      <c r="U12" s="22"/>
      <c r="V12" s="22"/>
      <c r="W12" s="22"/>
      <c r="X12" s="190"/>
      <c r="Y12" s="190"/>
      <c r="Z12" s="190"/>
      <c r="AA12" s="190"/>
      <c r="AB12" s="190"/>
      <c r="AC12" s="315" t="s">
        <v>34</v>
      </c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99"/>
      <c r="BA12" s="216"/>
      <c r="BB12" s="216"/>
      <c r="BC12" s="216"/>
      <c r="BD12" s="216"/>
      <c r="BE12" s="200"/>
      <c r="BF12" s="200"/>
      <c r="BG12" s="220"/>
      <c r="BH12" s="221"/>
      <c r="BI12" s="221"/>
      <c r="BJ12" s="221"/>
      <c r="BK12" s="221"/>
    </row>
    <row r="13" spans="1:66" ht="29.25" customHeight="1" x14ac:dyDescent="0.3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97"/>
      <c r="O13" s="90"/>
      <c r="P13" s="90"/>
      <c r="Q13" s="25"/>
      <c r="R13" s="25"/>
      <c r="S13" s="25"/>
      <c r="T13" s="25"/>
      <c r="U13" s="26"/>
      <c r="V13" s="26"/>
      <c r="W13" s="26"/>
      <c r="AC13" s="27"/>
      <c r="AD13" s="27"/>
      <c r="AE13" s="27"/>
      <c r="AF13" s="27"/>
      <c r="AG13" s="346"/>
      <c r="AH13" s="347"/>
      <c r="AI13" s="347"/>
      <c r="AJ13" s="347"/>
      <c r="AK13" s="347"/>
      <c r="AL13" s="347"/>
      <c r="AM13" s="347"/>
      <c r="AN13" s="347"/>
      <c r="AO13" s="34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93"/>
      <c r="BA13" s="204" t="s">
        <v>29</v>
      </c>
      <c r="BB13" s="204"/>
      <c r="BC13" s="199"/>
      <c r="BD13" s="199"/>
      <c r="BE13" s="200"/>
      <c r="BF13" s="200"/>
      <c r="BG13" s="222" t="s">
        <v>30</v>
      </c>
      <c r="BH13" s="222"/>
      <c r="BI13" s="222"/>
      <c r="BJ13" s="222"/>
      <c r="BK13" s="222"/>
      <c r="BL13" s="202"/>
      <c r="BM13" s="202"/>
      <c r="BN13" s="202"/>
    </row>
    <row r="14" spans="1:66" ht="22.5" customHeight="1" x14ac:dyDescent="0.4">
      <c r="B14" s="24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97"/>
      <c r="O14" s="90"/>
      <c r="P14" s="90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4"/>
      <c r="AW14" s="34"/>
      <c r="AX14" s="34"/>
      <c r="AY14" s="34"/>
      <c r="AZ14" s="93"/>
      <c r="BA14" s="93"/>
      <c r="BB14" s="100"/>
      <c r="BC14" s="93"/>
      <c r="BD14" s="93"/>
      <c r="BE14" s="93"/>
      <c r="BF14" s="93"/>
      <c r="BG14" s="93"/>
      <c r="BH14" s="28"/>
      <c r="BI14" s="28"/>
      <c r="BJ14" s="28"/>
      <c r="BK14" s="28"/>
      <c r="BL14" s="28"/>
      <c r="BM14" s="28"/>
      <c r="BN14" s="28"/>
    </row>
    <row r="15" spans="1:66" ht="12" customHeight="1" x14ac:dyDescent="0.4">
      <c r="B15" s="24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97"/>
      <c r="O15" s="90"/>
      <c r="P15" s="90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2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4"/>
      <c r="AW15" s="104"/>
      <c r="AX15" s="104"/>
      <c r="AY15" s="104"/>
      <c r="BB15" s="29"/>
      <c r="BH15" s="30"/>
      <c r="BI15" s="30"/>
      <c r="BJ15" s="30"/>
      <c r="BK15" s="30"/>
      <c r="BL15" s="30"/>
      <c r="BM15" s="30"/>
      <c r="BN15" s="30"/>
    </row>
    <row r="16" spans="1:66" ht="22.5" customHeight="1" x14ac:dyDescent="0.4">
      <c r="B16" s="2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97"/>
      <c r="O16" s="90"/>
      <c r="P16" s="90"/>
      <c r="Q16" s="301" t="s">
        <v>35</v>
      </c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105"/>
      <c r="AH16" s="105"/>
      <c r="AI16" s="317" t="s">
        <v>34</v>
      </c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105"/>
      <c r="AV16" s="104"/>
      <c r="AW16" s="104"/>
      <c r="AX16" s="104"/>
      <c r="AY16" s="104"/>
      <c r="BB16" s="29"/>
      <c r="BH16" s="30"/>
      <c r="BI16" s="30"/>
      <c r="BJ16" s="30"/>
      <c r="BK16" s="30"/>
      <c r="BL16" s="30"/>
      <c r="BM16" s="30"/>
      <c r="BN16" s="30"/>
    </row>
    <row r="17" spans="1:66" ht="21" customHeight="1" x14ac:dyDescent="0.4">
      <c r="B17" s="24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97"/>
      <c r="O17" s="90"/>
      <c r="P17" s="90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4"/>
      <c r="AW17" s="104"/>
      <c r="AX17" s="104"/>
      <c r="AY17" s="104"/>
      <c r="BB17" s="29"/>
      <c r="BH17" s="30"/>
      <c r="BI17" s="30"/>
      <c r="BJ17" s="30"/>
      <c r="BK17" s="30"/>
      <c r="BL17" s="30"/>
      <c r="BM17" s="30"/>
      <c r="BN17" s="30"/>
    </row>
    <row r="18" spans="1:66" ht="27.75" customHeight="1" thickBot="1" x14ac:dyDescent="0.45">
      <c r="D18" s="354" t="s">
        <v>36</v>
      </c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193"/>
      <c r="BF18" s="193"/>
      <c r="BG18" s="193"/>
      <c r="BH18" s="193"/>
      <c r="BN18" s="31"/>
    </row>
    <row r="19" spans="1:66" ht="18" customHeight="1" x14ac:dyDescent="0.25">
      <c r="A19" s="32"/>
      <c r="B19" s="32"/>
      <c r="C19" s="405"/>
      <c r="D19" s="406" t="s">
        <v>37</v>
      </c>
      <c r="E19" s="408" t="s">
        <v>38</v>
      </c>
      <c r="F19" s="409"/>
      <c r="G19" s="409"/>
      <c r="H19" s="410"/>
      <c r="I19" s="264" t="s">
        <v>39</v>
      </c>
      <c r="J19" s="265"/>
      <c r="K19" s="265"/>
      <c r="L19" s="265"/>
      <c r="M19" s="266"/>
      <c r="N19" s="355" t="s">
        <v>40</v>
      </c>
      <c r="O19" s="356"/>
      <c r="P19" s="356"/>
      <c r="Q19" s="356"/>
      <c r="R19" s="357"/>
      <c r="S19" s="355" t="s">
        <v>41</v>
      </c>
      <c r="T19" s="356"/>
      <c r="U19" s="356"/>
      <c r="V19" s="357"/>
      <c r="W19" s="264" t="s">
        <v>42</v>
      </c>
      <c r="X19" s="265"/>
      <c r="Y19" s="265"/>
      <c r="Z19" s="265"/>
      <c r="AA19" s="265" t="s">
        <v>43</v>
      </c>
      <c r="AB19" s="265"/>
      <c r="AC19" s="265"/>
      <c r="AD19" s="265"/>
      <c r="AE19" s="265" t="s">
        <v>44</v>
      </c>
      <c r="AF19" s="265"/>
      <c r="AG19" s="265"/>
      <c r="AH19" s="265"/>
      <c r="AI19" s="265" t="s">
        <v>45</v>
      </c>
      <c r="AJ19" s="265"/>
      <c r="AK19" s="265"/>
      <c r="AL19" s="265"/>
      <c r="AM19" s="266"/>
      <c r="AN19" s="264" t="s">
        <v>46</v>
      </c>
      <c r="AO19" s="265"/>
      <c r="AP19" s="265"/>
      <c r="AQ19" s="266"/>
      <c r="AR19" s="264" t="s">
        <v>47</v>
      </c>
      <c r="AS19" s="265"/>
      <c r="AT19" s="265"/>
      <c r="AU19" s="266"/>
      <c r="AV19" s="264" t="s">
        <v>48</v>
      </c>
      <c r="AW19" s="265"/>
      <c r="AX19" s="265"/>
      <c r="AY19" s="265"/>
      <c r="AZ19" s="265"/>
      <c r="BA19" s="350" t="s">
        <v>49</v>
      </c>
      <c r="BB19" s="350"/>
      <c r="BC19" s="350"/>
      <c r="BD19" s="351"/>
      <c r="BE19" s="192"/>
    </row>
    <row r="20" spans="1:66" ht="18" customHeight="1" x14ac:dyDescent="0.25">
      <c r="A20" s="32"/>
      <c r="B20" s="32"/>
      <c r="C20" s="405"/>
      <c r="D20" s="407"/>
      <c r="E20" s="223">
        <v>1</v>
      </c>
      <c r="F20" s="223">
        <f t="shared" ref="F20:BD20" si="0">E20+1</f>
        <v>2</v>
      </c>
      <c r="G20" s="223">
        <f>F20+1</f>
        <v>3</v>
      </c>
      <c r="H20" s="223">
        <f t="shared" si="0"/>
        <v>4</v>
      </c>
      <c r="I20" s="223">
        <f t="shared" si="0"/>
        <v>5</v>
      </c>
      <c r="J20" s="223">
        <f t="shared" si="0"/>
        <v>6</v>
      </c>
      <c r="K20" s="223">
        <f t="shared" si="0"/>
        <v>7</v>
      </c>
      <c r="L20" s="223">
        <f t="shared" si="0"/>
        <v>8</v>
      </c>
      <c r="M20" s="223">
        <f>L20+1</f>
        <v>9</v>
      </c>
      <c r="N20" s="223">
        <f t="shared" si="0"/>
        <v>10</v>
      </c>
      <c r="O20" s="223">
        <f t="shared" si="0"/>
        <v>11</v>
      </c>
      <c r="P20" s="223">
        <f t="shared" si="0"/>
        <v>12</v>
      </c>
      <c r="Q20" s="223">
        <f t="shared" si="0"/>
        <v>13</v>
      </c>
      <c r="R20" s="223">
        <f t="shared" si="0"/>
        <v>14</v>
      </c>
      <c r="S20" s="223">
        <f t="shared" si="0"/>
        <v>15</v>
      </c>
      <c r="T20" s="223">
        <f t="shared" si="0"/>
        <v>16</v>
      </c>
      <c r="U20" s="223">
        <f t="shared" si="0"/>
        <v>17</v>
      </c>
      <c r="V20" s="223">
        <f t="shared" si="0"/>
        <v>18</v>
      </c>
      <c r="W20" s="223">
        <f t="shared" si="0"/>
        <v>19</v>
      </c>
      <c r="X20" s="223">
        <f t="shared" si="0"/>
        <v>20</v>
      </c>
      <c r="Y20" s="223">
        <f t="shared" si="0"/>
        <v>21</v>
      </c>
      <c r="Z20" s="223">
        <f t="shared" si="0"/>
        <v>22</v>
      </c>
      <c r="AA20" s="223">
        <f t="shared" si="0"/>
        <v>23</v>
      </c>
      <c r="AB20" s="223">
        <f t="shared" si="0"/>
        <v>24</v>
      </c>
      <c r="AC20" s="223">
        <f t="shared" si="0"/>
        <v>25</v>
      </c>
      <c r="AD20" s="223">
        <f t="shared" si="0"/>
        <v>26</v>
      </c>
      <c r="AE20" s="223">
        <f t="shared" si="0"/>
        <v>27</v>
      </c>
      <c r="AF20" s="223">
        <f t="shared" si="0"/>
        <v>28</v>
      </c>
      <c r="AG20" s="223">
        <f t="shared" si="0"/>
        <v>29</v>
      </c>
      <c r="AH20" s="223">
        <f t="shared" si="0"/>
        <v>30</v>
      </c>
      <c r="AI20" s="223">
        <f t="shared" si="0"/>
        <v>31</v>
      </c>
      <c r="AJ20" s="223">
        <f t="shared" si="0"/>
        <v>32</v>
      </c>
      <c r="AK20" s="223">
        <f t="shared" si="0"/>
        <v>33</v>
      </c>
      <c r="AL20" s="223">
        <f t="shared" si="0"/>
        <v>34</v>
      </c>
      <c r="AM20" s="223">
        <f t="shared" si="0"/>
        <v>35</v>
      </c>
      <c r="AN20" s="223">
        <f t="shared" si="0"/>
        <v>36</v>
      </c>
      <c r="AO20" s="223">
        <f t="shared" si="0"/>
        <v>37</v>
      </c>
      <c r="AP20" s="223">
        <f t="shared" si="0"/>
        <v>38</v>
      </c>
      <c r="AQ20" s="223">
        <f t="shared" si="0"/>
        <v>39</v>
      </c>
      <c r="AR20" s="223">
        <f t="shared" si="0"/>
        <v>40</v>
      </c>
      <c r="AS20" s="223">
        <f t="shared" si="0"/>
        <v>41</v>
      </c>
      <c r="AT20" s="223">
        <f t="shared" si="0"/>
        <v>42</v>
      </c>
      <c r="AU20" s="223">
        <f t="shared" si="0"/>
        <v>43</v>
      </c>
      <c r="AV20" s="223">
        <f t="shared" si="0"/>
        <v>44</v>
      </c>
      <c r="AW20" s="223">
        <f t="shared" si="0"/>
        <v>45</v>
      </c>
      <c r="AX20" s="223">
        <f t="shared" si="0"/>
        <v>46</v>
      </c>
      <c r="AY20" s="223">
        <f t="shared" si="0"/>
        <v>47</v>
      </c>
      <c r="AZ20" s="223">
        <f t="shared" si="0"/>
        <v>48</v>
      </c>
      <c r="BA20" s="223">
        <f t="shared" si="0"/>
        <v>49</v>
      </c>
      <c r="BB20" s="223">
        <f t="shared" si="0"/>
        <v>50</v>
      </c>
      <c r="BC20" s="223">
        <f t="shared" si="0"/>
        <v>51</v>
      </c>
      <c r="BD20" s="224">
        <f t="shared" si="0"/>
        <v>52</v>
      </c>
    </row>
    <row r="21" spans="1:66" ht="21.75" customHeight="1" x14ac:dyDescent="0.25">
      <c r="A21" s="32"/>
      <c r="B21" s="32"/>
      <c r="C21" s="33"/>
      <c r="D21" s="225" t="s">
        <v>0</v>
      </c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 t="s">
        <v>50</v>
      </c>
      <c r="X21" s="227" t="s">
        <v>50</v>
      </c>
      <c r="Y21" s="227" t="s">
        <v>51</v>
      </c>
      <c r="Z21" s="227" t="s">
        <v>51</v>
      </c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7" t="s">
        <v>50</v>
      </c>
      <c r="AT21" s="227" t="s">
        <v>50</v>
      </c>
      <c r="AU21" s="227" t="s">
        <v>51</v>
      </c>
      <c r="AV21" s="227" t="s">
        <v>51</v>
      </c>
      <c r="AW21" s="227" t="s">
        <v>51</v>
      </c>
      <c r="AX21" s="227" t="s">
        <v>51</v>
      </c>
      <c r="AY21" s="227" t="s">
        <v>51</v>
      </c>
      <c r="AZ21" s="227" t="s">
        <v>51</v>
      </c>
      <c r="BA21" s="227" t="s">
        <v>51</v>
      </c>
      <c r="BB21" s="227" t="s">
        <v>51</v>
      </c>
      <c r="BC21" s="227" t="s">
        <v>51</v>
      </c>
      <c r="BD21" s="228" t="s">
        <v>51</v>
      </c>
    </row>
    <row r="22" spans="1:66" ht="21.6" customHeight="1" thickBot="1" x14ac:dyDescent="0.45">
      <c r="A22" s="34"/>
      <c r="B22" s="34"/>
      <c r="C22" s="35"/>
      <c r="D22" s="229" t="s">
        <v>1</v>
      </c>
      <c r="E22" s="230" t="s">
        <v>52</v>
      </c>
      <c r="F22" s="230" t="s">
        <v>52</v>
      </c>
      <c r="G22" s="230" t="s">
        <v>52</v>
      </c>
      <c r="H22" s="230" t="s">
        <v>52</v>
      </c>
      <c r="I22" s="230" t="s">
        <v>52</v>
      </c>
      <c r="J22" s="230" t="s">
        <v>52</v>
      </c>
      <c r="K22" s="230" t="s">
        <v>52</v>
      </c>
      <c r="L22" s="230" t="s">
        <v>52</v>
      </c>
      <c r="M22" s="230" t="s">
        <v>53</v>
      </c>
      <c r="N22" s="230" t="s">
        <v>53</v>
      </c>
      <c r="O22" s="230" t="s">
        <v>53</v>
      </c>
      <c r="P22" s="230" t="s">
        <v>53</v>
      </c>
      <c r="Q22" s="230" t="s">
        <v>53</v>
      </c>
      <c r="R22" s="230" t="s">
        <v>53</v>
      </c>
      <c r="S22" s="230" t="s">
        <v>53</v>
      </c>
      <c r="T22" s="230" t="s">
        <v>53</v>
      </c>
      <c r="U22" s="230" t="s">
        <v>53</v>
      </c>
      <c r="V22" s="231" t="s">
        <v>6</v>
      </c>
      <c r="W22" s="230"/>
      <c r="X22" s="230"/>
      <c r="Y22" s="230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2"/>
    </row>
    <row r="23" spans="1:66" s="36" customFormat="1" ht="15.6" x14ac:dyDescent="0.3">
      <c r="D23" s="233" t="s">
        <v>54</v>
      </c>
      <c r="E23" s="38"/>
      <c r="F23" s="38"/>
      <c r="G23" s="234"/>
      <c r="H23" s="235" t="s">
        <v>55</v>
      </c>
      <c r="I23" s="38"/>
      <c r="J23" s="38"/>
      <c r="K23" s="38"/>
      <c r="L23" s="38"/>
      <c r="M23" s="236" t="s">
        <v>50</v>
      </c>
      <c r="N23" s="38" t="s">
        <v>56</v>
      </c>
      <c r="O23" s="38"/>
      <c r="P23" s="38"/>
      <c r="Q23" s="38"/>
      <c r="R23" s="38"/>
      <c r="S23" s="236" t="s">
        <v>52</v>
      </c>
      <c r="T23" s="38" t="s">
        <v>57</v>
      </c>
      <c r="U23" s="38"/>
      <c r="V23" s="38"/>
      <c r="W23" s="237"/>
      <c r="X23" s="236" t="s">
        <v>53</v>
      </c>
      <c r="Y23" s="238" t="s">
        <v>58</v>
      </c>
      <c r="Z23" s="38"/>
      <c r="AA23" s="38"/>
      <c r="AB23" s="38"/>
      <c r="AC23" s="236" t="s">
        <v>6</v>
      </c>
      <c r="AD23" s="238" t="s">
        <v>59</v>
      </c>
      <c r="AE23" s="38"/>
      <c r="AF23" s="38"/>
      <c r="AG23" s="38"/>
      <c r="AH23" s="239" t="s">
        <v>51</v>
      </c>
      <c r="AI23" s="38" t="s">
        <v>60</v>
      </c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</row>
    <row r="24" spans="1:66" s="38" customFormat="1" ht="15.6" x14ac:dyDescent="0.3">
      <c r="E24" s="37"/>
      <c r="M24" s="106"/>
      <c r="N24" s="106"/>
      <c r="W24" s="106"/>
      <c r="AF24" s="106"/>
      <c r="AJ24" s="106"/>
      <c r="AP24" s="106"/>
      <c r="AV24" s="107"/>
      <c r="BK24" s="37"/>
    </row>
    <row r="25" spans="1:66" s="38" customFormat="1" ht="21.6" thickBot="1" x14ac:dyDescent="0.45">
      <c r="D25" s="348" t="s">
        <v>61</v>
      </c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W25" s="39"/>
      <c r="X25" s="348" t="s">
        <v>62</v>
      </c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O25" s="40"/>
      <c r="AP25" s="348" t="s">
        <v>67</v>
      </c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9"/>
      <c r="BJ25" s="41"/>
    </row>
    <row r="26" spans="1:66" s="39" customFormat="1" ht="22.5" customHeight="1" x14ac:dyDescent="0.25">
      <c r="D26" s="419" t="s">
        <v>37</v>
      </c>
      <c r="E26" s="358" t="s">
        <v>55</v>
      </c>
      <c r="F26" s="359"/>
      <c r="G26" s="421" t="s">
        <v>56</v>
      </c>
      <c r="H26" s="359"/>
      <c r="I26" s="423" t="s">
        <v>57</v>
      </c>
      <c r="J26" s="424"/>
      <c r="K26" s="358" t="s">
        <v>59</v>
      </c>
      <c r="L26" s="359"/>
      <c r="M26" s="362" t="s">
        <v>58</v>
      </c>
      <c r="N26" s="363"/>
      <c r="O26" s="364"/>
      <c r="P26" s="368" t="s">
        <v>60</v>
      </c>
      <c r="Q26" s="369"/>
      <c r="R26" s="382" t="s">
        <v>2</v>
      </c>
      <c r="S26" s="383"/>
      <c r="X26" s="386" t="s">
        <v>63</v>
      </c>
      <c r="Y26" s="387"/>
      <c r="Z26" s="387"/>
      <c r="AA26" s="387"/>
      <c r="AB26" s="387"/>
      <c r="AC26" s="387"/>
      <c r="AD26" s="387"/>
      <c r="AE26" s="387"/>
      <c r="AF26" s="387"/>
      <c r="AG26" s="388"/>
      <c r="AH26" s="393" t="s">
        <v>65</v>
      </c>
      <c r="AI26" s="393"/>
      <c r="AJ26" s="393"/>
      <c r="AK26" s="392" t="s">
        <v>66</v>
      </c>
      <c r="AL26" s="393"/>
      <c r="AM26" s="394"/>
      <c r="AP26" s="371" t="s">
        <v>68</v>
      </c>
      <c r="AQ26" s="380"/>
      <c r="AR26" s="380"/>
      <c r="AS26" s="380"/>
      <c r="AT26" s="380"/>
      <c r="AU26" s="380"/>
      <c r="AV26" s="380"/>
      <c r="AW26" s="372"/>
      <c r="AX26" s="379" t="s">
        <v>70</v>
      </c>
      <c r="AY26" s="380"/>
      <c r="AZ26" s="380"/>
      <c r="BA26" s="380"/>
      <c r="BB26" s="380"/>
      <c r="BC26" s="380"/>
      <c r="BD26" s="380"/>
      <c r="BE26" s="380"/>
      <c r="BF26" s="372"/>
      <c r="BG26" s="371" t="s">
        <v>71</v>
      </c>
      <c r="BH26" s="372"/>
    </row>
    <row r="27" spans="1:66" s="39" customFormat="1" ht="31.5" customHeight="1" thickBot="1" x14ac:dyDescent="0.3">
      <c r="D27" s="420"/>
      <c r="E27" s="360"/>
      <c r="F27" s="361"/>
      <c r="G27" s="422"/>
      <c r="H27" s="361"/>
      <c r="I27" s="425"/>
      <c r="J27" s="426"/>
      <c r="K27" s="360"/>
      <c r="L27" s="361"/>
      <c r="M27" s="365"/>
      <c r="N27" s="366"/>
      <c r="O27" s="367"/>
      <c r="P27" s="370"/>
      <c r="Q27" s="370"/>
      <c r="R27" s="384"/>
      <c r="S27" s="385"/>
      <c r="X27" s="389"/>
      <c r="Y27" s="390"/>
      <c r="Z27" s="390"/>
      <c r="AA27" s="390"/>
      <c r="AB27" s="390"/>
      <c r="AC27" s="390"/>
      <c r="AD27" s="390"/>
      <c r="AE27" s="390"/>
      <c r="AF27" s="390"/>
      <c r="AG27" s="391"/>
      <c r="AH27" s="396"/>
      <c r="AI27" s="396"/>
      <c r="AJ27" s="396"/>
      <c r="AK27" s="395"/>
      <c r="AL27" s="396"/>
      <c r="AM27" s="397"/>
      <c r="AP27" s="373"/>
      <c r="AQ27" s="381"/>
      <c r="AR27" s="381"/>
      <c r="AS27" s="381"/>
      <c r="AT27" s="381"/>
      <c r="AU27" s="381"/>
      <c r="AV27" s="381"/>
      <c r="AW27" s="374"/>
      <c r="AX27" s="373"/>
      <c r="AY27" s="381"/>
      <c r="AZ27" s="381"/>
      <c r="BA27" s="381"/>
      <c r="BB27" s="381"/>
      <c r="BC27" s="381"/>
      <c r="BD27" s="381"/>
      <c r="BE27" s="381"/>
      <c r="BF27" s="374"/>
      <c r="BG27" s="373"/>
      <c r="BH27" s="374"/>
    </row>
    <row r="28" spans="1:66" s="39" customFormat="1" ht="16.5" customHeight="1" thickBot="1" x14ac:dyDescent="0.3">
      <c r="D28" s="108" t="s">
        <v>0</v>
      </c>
      <c r="E28" s="411">
        <v>36</v>
      </c>
      <c r="F28" s="412"/>
      <c r="G28" s="411">
        <v>4</v>
      </c>
      <c r="H28" s="412"/>
      <c r="I28" s="413"/>
      <c r="J28" s="413"/>
      <c r="K28" s="414"/>
      <c r="L28" s="415"/>
      <c r="M28" s="416"/>
      <c r="N28" s="417"/>
      <c r="O28" s="418"/>
      <c r="P28" s="403">
        <v>12</v>
      </c>
      <c r="Q28" s="404"/>
      <c r="R28" s="403">
        <v>52</v>
      </c>
      <c r="S28" s="404"/>
      <c r="X28" s="449" t="s">
        <v>64</v>
      </c>
      <c r="Y28" s="450"/>
      <c r="Z28" s="450"/>
      <c r="AA28" s="450"/>
      <c r="AB28" s="450"/>
      <c r="AC28" s="450"/>
      <c r="AD28" s="450"/>
      <c r="AE28" s="450"/>
      <c r="AF28" s="450"/>
      <c r="AG28" s="451"/>
      <c r="AH28" s="441">
        <v>3</v>
      </c>
      <c r="AI28" s="442"/>
      <c r="AJ28" s="443"/>
      <c r="AK28" s="441">
        <v>8</v>
      </c>
      <c r="AL28" s="442"/>
      <c r="AM28" s="443"/>
      <c r="AP28" s="429" t="s">
        <v>69</v>
      </c>
      <c r="AQ28" s="430"/>
      <c r="AR28" s="430"/>
      <c r="AS28" s="430"/>
      <c r="AT28" s="430"/>
      <c r="AU28" s="430"/>
      <c r="AV28" s="430"/>
      <c r="AW28" s="431"/>
      <c r="AX28" s="435" t="s">
        <v>72</v>
      </c>
      <c r="AY28" s="436"/>
      <c r="AZ28" s="436"/>
      <c r="BA28" s="436"/>
      <c r="BB28" s="436"/>
      <c r="BC28" s="436"/>
      <c r="BD28" s="436"/>
      <c r="BE28" s="436"/>
      <c r="BF28" s="437"/>
      <c r="BG28" s="375">
        <v>3</v>
      </c>
      <c r="BH28" s="376"/>
    </row>
    <row r="29" spans="1:66" s="39" customFormat="1" ht="22.5" customHeight="1" thickBot="1" x14ac:dyDescent="0.3">
      <c r="D29" s="108" t="s">
        <v>1</v>
      </c>
      <c r="E29" s="403"/>
      <c r="F29" s="404"/>
      <c r="G29" s="403"/>
      <c r="H29" s="404"/>
      <c r="I29" s="455">
        <v>8</v>
      </c>
      <c r="J29" s="455"/>
      <c r="K29" s="403">
        <v>3</v>
      </c>
      <c r="L29" s="404"/>
      <c r="M29" s="403">
        <v>7</v>
      </c>
      <c r="N29" s="455"/>
      <c r="O29" s="404"/>
      <c r="P29" s="403"/>
      <c r="Q29" s="404"/>
      <c r="R29" s="403">
        <v>18</v>
      </c>
      <c r="S29" s="404"/>
      <c r="X29" s="452"/>
      <c r="Y29" s="453"/>
      <c r="Z29" s="453"/>
      <c r="AA29" s="453"/>
      <c r="AB29" s="453"/>
      <c r="AC29" s="453"/>
      <c r="AD29" s="453"/>
      <c r="AE29" s="453"/>
      <c r="AF29" s="453"/>
      <c r="AG29" s="454"/>
      <c r="AH29" s="444"/>
      <c r="AI29" s="445"/>
      <c r="AJ29" s="446"/>
      <c r="AK29" s="444"/>
      <c r="AL29" s="445"/>
      <c r="AM29" s="446"/>
      <c r="AP29" s="432"/>
      <c r="AQ29" s="433"/>
      <c r="AR29" s="433"/>
      <c r="AS29" s="433"/>
      <c r="AT29" s="433"/>
      <c r="AU29" s="433"/>
      <c r="AV29" s="433"/>
      <c r="AW29" s="434"/>
      <c r="AX29" s="438"/>
      <c r="AY29" s="439"/>
      <c r="AZ29" s="439"/>
      <c r="BA29" s="439"/>
      <c r="BB29" s="439"/>
      <c r="BC29" s="439"/>
      <c r="BD29" s="439"/>
      <c r="BE29" s="439"/>
      <c r="BF29" s="440"/>
      <c r="BG29" s="377"/>
      <c r="BH29" s="378"/>
    </row>
    <row r="30" spans="1:66" s="39" customFormat="1" ht="15.75" customHeight="1" x14ac:dyDescent="0.25">
      <c r="C30" s="40"/>
      <c r="D30" s="428"/>
      <c r="E30" s="428"/>
      <c r="F30" s="428"/>
      <c r="G30" s="428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8"/>
      <c r="AH30" s="448"/>
      <c r="AI30" s="448"/>
      <c r="AJ30" s="448"/>
      <c r="AK30" s="448"/>
      <c r="AL30" s="448"/>
      <c r="AQ30" s="484"/>
      <c r="AR30" s="484"/>
      <c r="AS30" s="484"/>
      <c r="AT30" s="484"/>
      <c r="AU30" s="484"/>
      <c r="AV30" s="484"/>
      <c r="AW30" s="484"/>
      <c r="AX30" s="484"/>
      <c r="AY30" s="485"/>
      <c r="AZ30" s="485"/>
      <c r="BA30" s="485"/>
      <c r="BB30" s="485"/>
      <c r="BC30" s="485"/>
      <c r="BD30" s="485"/>
      <c r="BE30" s="485"/>
      <c r="BF30" s="485"/>
      <c r="BG30" s="485"/>
      <c r="BH30" s="380"/>
      <c r="BI30" s="489"/>
    </row>
    <row r="31" spans="1:66" s="42" customFormat="1" ht="22.95" customHeight="1" thickBot="1" x14ac:dyDescent="0.3">
      <c r="B31" s="76"/>
      <c r="C31" s="76"/>
      <c r="D31" s="490" t="s">
        <v>73</v>
      </c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0"/>
      <c r="X31" s="490"/>
      <c r="Y31" s="490"/>
      <c r="Z31" s="490"/>
      <c r="AA31" s="490"/>
      <c r="AB31" s="490"/>
      <c r="AC31" s="490"/>
      <c r="AD31" s="490"/>
      <c r="AE31" s="490"/>
      <c r="AF31" s="490"/>
      <c r="AG31" s="490"/>
      <c r="AH31" s="490"/>
      <c r="AI31" s="490"/>
      <c r="AJ31" s="490"/>
      <c r="AK31" s="490"/>
      <c r="AL31" s="490"/>
      <c r="AM31" s="490"/>
      <c r="AN31" s="490"/>
      <c r="AO31" s="490"/>
      <c r="AP31" s="490"/>
      <c r="AQ31" s="490"/>
      <c r="AR31" s="490"/>
      <c r="AS31" s="490"/>
      <c r="AT31" s="490"/>
      <c r="AU31" s="490"/>
      <c r="AV31" s="490"/>
      <c r="AW31" s="490"/>
      <c r="AX31" s="490"/>
      <c r="AY31" s="490"/>
      <c r="AZ31" s="490"/>
      <c r="BA31" s="490"/>
      <c r="BB31" s="490"/>
      <c r="BC31" s="490"/>
      <c r="BD31" s="490"/>
      <c r="BE31" s="490"/>
      <c r="BF31" s="490"/>
      <c r="BG31" s="490"/>
      <c r="BH31" s="490"/>
      <c r="BI31" s="490"/>
      <c r="BJ31" s="490"/>
      <c r="BK31" s="76"/>
      <c r="BL31" s="76"/>
      <c r="BM31" s="76"/>
      <c r="BN31" s="76"/>
    </row>
    <row r="32" spans="1:66" s="42" customFormat="1" ht="41.25" customHeight="1" thickBot="1" x14ac:dyDescent="0.3">
      <c r="A32" s="32"/>
      <c r="B32" s="32"/>
      <c r="C32" s="32"/>
      <c r="D32" s="456" t="s">
        <v>74</v>
      </c>
      <c r="E32" s="457"/>
      <c r="F32" s="458"/>
      <c r="G32" s="465" t="s">
        <v>75</v>
      </c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7"/>
      <c r="U32" s="472" t="s">
        <v>76</v>
      </c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4"/>
      <c r="AG32" s="475" t="s">
        <v>84</v>
      </c>
      <c r="AH32" s="476"/>
      <c r="AI32" s="481" t="s">
        <v>77</v>
      </c>
      <c r="AJ32" s="482"/>
      <c r="AK32" s="482"/>
      <c r="AL32" s="482"/>
      <c r="AM32" s="482"/>
      <c r="AN32" s="482"/>
      <c r="AO32" s="482"/>
      <c r="AP32" s="482"/>
      <c r="AQ32" s="482"/>
      <c r="AR32" s="482"/>
      <c r="AS32" s="482"/>
      <c r="AT32" s="483"/>
      <c r="AU32" s="241" t="s">
        <v>92</v>
      </c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3"/>
      <c r="BK32" s="43"/>
      <c r="BL32" s="43"/>
      <c r="BM32" s="43"/>
      <c r="BN32" s="32"/>
    </row>
    <row r="33" spans="1:66" s="42" customFormat="1" ht="22.5" customHeight="1" thickBot="1" x14ac:dyDescent="0.3">
      <c r="A33" s="32"/>
      <c r="B33" s="32"/>
      <c r="C33" s="32"/>
      <c r="D33" s="459"/>
      <c r="E33" s="460"/>
      <c r="F33" s="461"/>
      <c r="G33" s="468"/>
      <c r="H33" s="469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70"/>
      <c r="U33" s="272" t="s">
        <v>78</v>
      </c>
      <c r="V33" s="273"/>
      <c r="W33" s="272" t="s">
        <v>79</v>
      </c>
      <c r="X33" s="273"/>
      <c r="Y33" s="272" t="s">
        <v>80</v>
      </c>
      <c r="Z33" s="273"/>
      <c r="AA33" s="309" t="s">
        <v>81</v>
      </c>
      <c r="AB33" s="310"/>
      <c r="AC33" s="491" t="s">
        <v>82</v>
      </c>
      <c r="AD33" s="492"/>
      <c r="AE33" s="491" t="s">
        <v>83</v>
      </c>
      <c r="AF33" s="492"/>
      <c r="AG33" s="477"/>
      <c r="AH33" s="478"/>
      <c r="AI33" s="335" t="s">
        <v>85</v>
      </c>
      <c r="AJ33" s="336"/>
      <c r="AK33" s="497" t="s">
        <v>86</v>
      </c>
      <c r="AL33" s="498"/>
      <c r="AM33" s="498"/>
      <c r="AN33" s="498"/>
      <c r="AO33" s="498"/>
      <c r="AP33" s="498"/>
      <c r="AQ33" s="498"/>
      <c r="AR33" s="499"/>
      <c r="AS33" s="335" t="s">
        <v>87</v>
      </c>
      <c r="AT33" s="336"/>
      <c r="AU33" s="244" t="s">
        <v>93</v>
      </c>
      <c r="AV33" s="245"/>
      <c r="AW33" s="245"/>
      <c r="AX33" s="245"/>
      <c r="AY33" s="245"/>
      <c r="AZ33" s="245"/>
      <c r="BA33" s="245"/>
      <c r="BB33" s="246"/>
      <c r="BC33" s="244" t="s">
        <v>94</v>
      </c>
      <c r="BD33" s="245"/>
      <c r="BE33" s="245"/>
      <c r="BF33" s="245"/>
      <c r="BG33" s="245"/>
      <c r="BH33" s="245"/>
      <c r="BI33" s="245"/>
      <c r="BJ33" s="246"/>
      <c r="BK33" s="33"/>
      <c r="BL33" s="33"/>
      <c r="BM33" s="33"/>
      <c r="BN33" s="32"/>
    </row>
    <row r="34" spans="1:66" s="42" customFormat="1" ht="24" customHeight="1" thickBot="1" x14ac:dyDescent="0.3">
      <c r="A34" s="32"/>
      <c r="B34" s="32"/>
      <c r="C34" s="32"/>
      <c r="D34" s="459"/>
      <c r="E34" s="460"/>
      <c r="F34" s="461"/>
      <c r="G34" s="468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70"/>
      <c r="U34" s="274"/>
      <c r="V34" s="275"/>
      <c r="W34" s="274"/>
      <c r="X34" s="275"/>
      <c r="Y34" s="274"/>
      <c r="Z34" s="275"/>
      <c r="AA34" s="311"/>
      <c r="AB34" s="312"/>
      <c r="AC34" s="493"/>
      <c r="AD34" s="494"/>
      <c r="AE34" s="493"/>
      <c r="AF34" s="494"/>
      <c r="AG34" s="477"/>
      <c r="AH34" s="478"/>
      <c r="AI34" s="337"/>
      <c r="AJ34" s="338"/>
      <c r="AK34" s="309" t="s">
        <v>88</v>
      </c>
      <c r="AL34" s="310"/>
      <c r="AM34" s="309" t="s">
        <v>89</v>
      </c>
      <c r="AN34" s="310"/>
      <c r="AO34" s="309" t="s">
        <v>90</v>
      </c>
      <c r="AP34" s="310"/>
      <c r="AQ34" s="309" t="s">
        <v>91</v>
      </c>
      <c r="AR34" s="310"/>
      <c r="AS34" s="337"/>
      <c r="AT34" s="338"/>
      <c r="AU34" s="486" t="s">
        <v>71</v>
      </c>
      <c r="AV34" s="487"/>
      <c r="AW34" s="487"/>
      <c r="AX34" s="487"/>
      <c r="AY34" s="487"/>
      <c r="AZ34" s="487"/>
      <c r="BA34" s="487"/>
      <c r="BB34" s="487"/>
      <c r="BC34" s="487"/>
      <c r="BD34" s="487"/>
      <c r="BE34" s="487"/>
      <c r="BF34" s="487"/>
      <c r="BG34" s="487"/>
      <c r="BH34" s="487"/>
      <c r="BI34" s="487"/>
      <c r="BJ34" s="488"/>
      <c r="BK34" s="44"/>
      <c r="BL34" s="44"/>
      <c r="BM34" s="44"/>
      <c r="BN34" s="32"/>
    </row>
    <row r="35" spans="1:66" s="42" customFormat="1" ht="24" customHeight="1" thickBot="1" x14ac:dyDescent="0.3">
      <c r="A35" s="32"/>
      <c r="B35" s="32"/>
      <c r="C35" s="32"/>
      <c r="D35" s="459"/>
      <c r="E35" s="460"/>
      <c r="F35" s="461"/>
      <c r="G35" s="468"/>
      <c r="H35" s="469"/>
      <c r="I35" s="469"/>
      <c r="J35" s="469"/>
      <c r="K35" s="469"/>
      <c r="L35" s="469"/>
      <c r="M35" s="469"/>
      <c r="N35" s="469"/>
      <c r="O35" s="469"/>
      <c r="P35" s="469"/>
      <c r="Q35" s="469"/>
      <c r="R35" s="469"/>
      <c r="S35" s="469"/>
      <c r="T35" s="470"/>
      <c r="U35" s="274"/>
      <c r="V35" s="275"/>
      <c r="W35" s="274"/>
      <c r="X35" s="275"/>
      <c r="Y35" s="274"/>
      <c r="Z35" s="275"/>
      <c r="AA35" s="311"/>
      <c r="AB35" s="312"/>
      <c r="AC35" s="493"/>
      <c r="AD35" s="494"/>
      <c r="AE35" s="493"/>
      <c r="AF35" s="494"/>
      <c r="AG35" s="477"/>
      <c r="AH35" s="478"/>
      <c r="AI35" s="337"/>
      <c r="AJ35" s="338"/>
      <c r="AK35" s="311"/>
      <c r="AL35" s="312"/>
      <c r="AM35" s="311"/>
      <c r="AN35" s="312"/>
      <c r="AO35" s="311"/>
      <c r="AP35" s="312"/>
      <c r="AQ35" s="311"/>
      <c r="AR35" s="312"/>
      <c r="AS35" s="337"/>
      <c r="AT35" s="338"/>
      <c r="AU35" s="330">
        <v>1</v>
      </c>
      <c r="AV35" s="331"/>
      <c r="AW35" s="331"/>
      <c r="AX35" s="332"/>
      <c r="AY35" s="330">
        <v>2</v>
      </c>
      <c r="AZ35" s="331"/>
      <c r="BA35" s="331"/>
      <c r="BB35" s="332"/>
      <c r="BC35" s="330">
        <v>3</v>
      </c>
      <c r="BD35" s="333"/>
      <c r="BE35" s="333"/>
      <c r="BF35" s="334"/>
      <c r="BG35" s="330">
        <v>4</v>
      </c>
      <c r="BH35" s="331"/>
      <c r="BI35" s="331"/>
      <c r="BJ35" s="332"/>
      <c r="BM35" s="44"/>
      <c r="BN35" s="32"/>
    </row>
    <row r="36" spans="1:66" s="42" customFormat="1" ht="24" customHeight="1" thickBot="1" x14ac:dyDescent="0.3">
      <c r="A36" s="32"/>
      <c r="B36" s="32"/>
      <c r="C36" s="32"/>
      <c r="D36" s="459"/>
      <c r="E36" s="460"/>
      <c r="F36" s="461"/>
      <c r="G36" s="468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70"/>
      <c r="U36" s="274"/>
      <c r="V36" s="275"/>
      <c r="W36" s="274"/>
      <c r="X36" s="275"/>
      <c r="Y36" s="274"/>
      <c r="Z36" s="275"/>
      <c r="AA36" s="311"/>
      <c r="AB36" s="312"/>
      <c r="AC36" s="493"/>
      <c r="AD36" s="494"/>
      <c r="AE36" s="493"/>
      <c r="AF36" s="494"/>
      <c r="AG36" s="477"/>
      <c r="AH36" s="478"/>
      <c r="AI36" s="337"/>
      <c r="AJ36" s="338"/>
      <c r="AK36" s="311"/>
      <c r="AL36" s="312"/>
      <c r="AM36" s="311"/>
      <c r="AN36" s="312"/>
      <c r="AO36" s="311"/>
      <c r="AP36" s="312"/>
      <c r="AQ36" s="311"/>
      <c r="AR36" s="312"/>
      <c r="AS36" s="337"/>
      <c r="AT36" s="338"/>
      <c r="AU36" s="244" t="s">
        <v>95</v>
      </c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6"/>
      <c r="BM36" s="44"/>
      <c r="BN36" s="32"/>
    </row>
    <row r="37" spans="1:66" s="42" customFormat="1" ht="28.5" customHeight="1" thickBot="1" x14ac:dyDescent="0.3">
      <c r="A37" s="32"/>
      <c r="B37" s="32"/>
      <c r="C37" s="32"/>
      <c r="D37" s="462"/>
      <c r="E37" s="463"/>
      <c r="F37" s="464"/>
      <c r="G37" s="282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283"/>
      <c r="U37" s="276"/>
      <c r="V37" s="277"/>
      <c r="W37" s="276"/>
      <c r="X37" s="277"/>
      <c r="Y37" s="276"/>
      <c r="Z37" s="277"/>
      <c r="AA37" s="313"/>
      <c r="AB37" s="314"/>
      <c r="AC37" s="495"/>
      <c r="AD37" s="496"/>
      <c r="AE37" s="495"/>
      <c r="AF37" s="496"/>
      <c r="AG37" s="479"/>
      <c r="AH37" s="480"/>
      <c r="AI37" s="339"/>
      <c r="AJ37" s="340"/>
      <c r="AK37" s="313"/>
      <c r="AL37" s="314"/>
      <c r="AM37" s="313"/>
      <c r="AN37" s="314"/>
      <c r="AO37" s="313"/>
      <c r="AP37" s="314"/>
      <c r="AQ37" s="313"/>
      <c r="AR37" s="314"/>
      <c r="AS37" s="339"/>
      <c r="AT37" s="340"/>
      <c r="AU37" s="330">
        <v>18</v>
      </c>
      <c r="AV37" s="331"/>
      <c r="AW37" s="331"/>
      <c r="AX37" s="332"/>
      <c r="AY37" s="330">
        <v>18</v>
      </c>
      <c r="AZ37" s="331"/>
      <c r="BA37" s="331"/>
      <c r="BB37" s="332"/>
      <c r="BC37" s="330">
        <v>18</v>
      </c>
      <c r="BD37" s="331"/>
      <c r="BE37" s="331"/>
      <c r="BF37" s="332"/>
      <c r="BG37" s="330"/>
      <c r="BH37" s="331"/>
      <c r="BI37" s="331"/>
      <c r="BJ37" s="332"/>
      <c r="BM37" s="44"/>
      <c r="BN37" s="32"/>
    </row>
    <row r="38" spans="1:66" s="45" customFormat="1" ht="15.75" customHeight="1" thickBot="1" x14ac:dyDescent="0.3">
      <c r="D38" s="320">
        <v>1</v>
      </c>
      <c r="E38" s="500"/>
      <c r="F38" s="321"/>
      <c r="G38" s="501">
        <v>2</v>
      </c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3"/>
      <c r="U38" s="320">
        <v>3</v>
      </c>
      <c r="V38" s="321"/>
      <c r="W38" s="320">
        <v>4</v>
      </c>
      <c r="X38" s="321"/>
      <c r="Y38" s="320">
        <v>5</v>
      </c>
      <c r="Z38" s="321"/>
      <c r="AA38" s="320">
        <v>6</v>
      </c>
      <c r="AB38" s="321"/>
      <c r="AC38" s="320">
        <v>7</v>
      </c>
      <c r="AD38" s="321"/>
      <c r="AE38" s="320">
        <v>8</v>
      </c>
      <c r="AF38" s="321"/>
      <c r="AG38" s="320">
        <v>9</v>
      </c>
      <c r="AH38" s="321"/>
      <c r="AI38" s="320">
        <v>10</v>
      </c>
      <c r="AJ38" s="321"/>
      <c r="AK38" s="320">
        <v>11</v>
      </c>
      <c r="AL38" s="321"/>
      <c r="AM38" s="320">
        <v>12</v>
      </c>
      <c r="AN38" s="321"/>
      <c r="AO38" s="320">
        <v>13</v>
      </c>
      <c r="AP38" s="321"/>
      <c r="AQ38" s="320">
        <v>14</v>
      </c>
      <c r="AR38" s="321"/>
      <c r="AS38" s="320">
        <v>15</v>
      </c>
      <c r="AT38" s="321"/>
      <c r="AU38" s="326">
        <v>16</v>
      </c>
      <c r="AV38" s="327"/>
      <c r="AW38" s="328"/>
      <c r="AX38" s="329"/>
      <c r="AY38" s="326">
        <v>17</v>
      </c>
      <c r="AZ38" s="327"/>
      <c r="BA38" s="328"/>
      <c r="BB38" s="329"/>
      <c r="BC38" s="326">
        <v>18</v>
      </c>
      <c r="BD38" s="327"/>
      <c r="BE38" s="328"/>
      <c r="BF38" s="329"/>
      <c r="BG38" s="320"/>
      <c r="BH38" s="321"/>
      <c r="BI38" s="320"/>
      <c r="BJ38" s="321"/>
    </row>
    <row r="39" spans="1:66" s="77" customFormat="1" ht="25.5" customHeight="1" thickBot="1" x14ac:dyDescent="0.45">
      <c r="D39" s="512" t="s">
        <v>96</v>
      </c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  <c r="AA39" s="513"/>
      <c r="AB39" s="513"/>
      <c r="AC39" s="513"/>
      <c r="AD39" s="513"/>
      <c r="AE39" s="513"/>
      <c r="AF39" s="513"/>
      <c r="AG39" s="513"/>
      <c r="AH39" s="513"/>
      <c r="AI39" s="513"/>
      <c r="AJ39" s="513"/>
      <c r="AK39" s="513"/>
      <c r="AL39" s="513"/>
      <c r="AM39" s="513"/>
      <c r="AN39" s="513"/>
      <c r="AO39" s="513"/>
      <c r="AP39" s="513"/>
      <c r="AQ39" s="513"/>
      <c r="AR39" s="513"/>
      <c r="AS39" s="513"/>
      <c r="AT39" s="513"/>
      <c r="AU39" s="513"/>
      <c r="AV39" s="513"/>
      <c r="AW39" s="513"/>
      <c r="AX39" s="513"/>
      <c r="AY39" s="513"/>
      <c r="AZ39" s="513"/>
      <c r="BA39" s="513"/>
      <c r="BB39" s="513"/>
      <c r="BC39" s="513"/>
      <c r="BD39" s="513"/>
      <c r="BE39" s="513"/>
      <c r="BF39" s="513"/>
      <c r="BG39" s="513"/>
      <c r="BH39" s="513"/>
      <c r="BI39" s="513"/>
      <c r="BJ39" s="514"/>
      <c r="BL39" s="78"/>
      <c r="BM39" s="78"/>
      <c r="BN39" s="78"/>
    </row>
    <row r="40" spans="1:66" s="46" customFormat="1" ht="25.5" customHeight="1" thickBot="1" x14ac:dyDescent="0.3">
      <c r="B40" s="47"/>
      <c r="D40" s="290" t="s">
        <v>97</v>
      </c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2"/>
      <c r="V40" s="292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3"/>
      <c r="BL40" s="48"/>
      <c r="BM40" s="49"/>
      <c r="BN40" s="49"/>
    </row>
    <row r="41" spans="1:66" s="29" customFormat="1" ht="43.95" customHeight="1" x14ac:dyDescent="0.3">
      <c r="D41" s="504" t="s">
        <v>121</v>
      </c>
      <c r="E41" s="505"/>
      <c r="F41" s="506"/>
      <c r="G41" s="507" t="s">
        <v>98</v>
      </c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508"/>
      <c r="S41" s="508"/>
      <c r="T41" s="509"/>
      <c r="U41" s="510"/>
      <c r="V41" s="511"/>
      <c r="W41" s="308">
        <v>1</v>
      </c>
      <c r="X41" s="307"/>
      <c r="Y41" s="306">
        <v>1</v>
      </c>
      <c r="Z41" s="307"/>
      <c r="AA41" s="308"/>
      <c r="AB41" s="307"/>
      <c r="AC41" s="306"/>
      <c r="AD41" s="307"/>
      <c r="AE41" s="308">
        <v>1</v>
      </c>
      <c r="AF41" s="307"/>
      <c r="AG41" s="306">
        <v>3</v>
      </c>
      <c r="AH41" s="308"/>
      <c r="AI41" s="306">
        <f>AG41*30</f>
        <v>90</v>
      </c>
      <c r="AJ41" s="307"/>
      <c r="AK41" s="306">
        <f>AM41+AO41+AQ41</f>
        <v>54</v>
      </c>
      <c r="AL41" s="308"/>
      <c r="AM41" s="306">
        <v>36</v>
      </c>
      <c r="AN41" s="307"/>
      <c r="AO41" s="308">
        <v>18</v>
      </c>
      <c r="AP41" s="307"/>
      <c r="AQ41" s="515"/>
      <c r="AR41" s="516"/>
      <c r="AS41" s="306">
        <f>AI41-AK41</f>
        <v>36</v>
      </c>
      <c r="AT41" s="307"/>
      <c r="AU41" s="306">
        <v>3</v>
      </c>
      <c r="AV41" s="308"/>
      <c r="AW41" s="308"/>
      <c r="AX41" s="307"/>
      <c r="AY41" s="306"/>
      <c r="AZ41" s="308"/>
      <c r="BA41" s="308"/>
      <c r="BB41" s="307"/>
      <c r="BC41" s="306"/>
      <c r="BD41" s="308"/>
      <c r="BE41" s="308"/>
      <c r="BF41" s="307"/>
      <c r="BG41" s="306"/>
      <c r="BH41" s="308"/>
      <c r="BI41" s="308"/>
      <c r="BJ41" s="307"/>
      <c r="BL41" s="50"/>
      <c r="BM41" s="51"/>
      <c r="BN41" s="51"/>
    </row>
    <row r="42" spans="1:66" s="29" customFormat="1" ht="43.95" customHeight="1" x14ac:dyDescent="0.3">
      <c r="D42" s="517" t="s">
        <v>122</v>
      </c>
      <c r="E42" s="518"/>
      <c r="F42" s="519"/>
      <c r="G42" s="341" t="s">
        <v>99</v>
      </c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3"/>
      <c r="U42" s="305"/>
      <c r="V42" s="268"/>
      <c r="W42" s="304">
        <v>1</v>
      </c>
      <c r="X42" s="303"/>
      <c r="Y42" s="302">
        <v>1</v>
      </c>
      <c r="Z42" s="303"/>
      <c r="AA42" s="304"/>
      <c r="AB42" s="303"/>
      <c r="AC42" s="302"/>
      <c r="AD42" s="303"/>
      <c r="AE42" s="304"/>
      <c r="AF42" s="303"/>
      <c r="AG42" s="302">
        <v>2</v>
      </c>
      <c r="AH42" s="304"/>
      <c r="AI42" s="302">
        <f t="shared" ref="AI42:AI44" si="1">AG42*30</f>
        <v>60</v>
      </c>
      <c r="AJ42" s="303"/>
      <c r="AK42" s="302">
        <f t="shared" ref="AK42:AK44" si="2">AM42+AO42+AQ42</f>
        <v>36</v>
      </c>
      <c r="AL42" s="304"/>
      <c r="AM42" s="302">
        <v>18</v>
      </c>
      <c r="AN42" s="303"/>
      <c r="AO42" s="304">
        <v>18</v>
      </c>
      <c r="AP42" s="303"/>
      <c r="AQ42" s="322"/>
      <c r="AR42" s="323"/>
      <c r="AS42" s="302">
        <f t="shared" ref="AS42:AS44" si="3">AI42-AK42</f>
        <v>24</v>
      </c>
      <c r="AT42" s="303"/>
      <c r="AU42" s="302">
        <v>2</v>
      </c>
      <c r="AV42" s="304"/>
      <c r="AW42" s="304"/>
      <c r="AX42" s="303"/>
      <c r="AY42" s="302"/>
      <c r="AZ42" s="304"/>
      <c r="BA42" s="304"/>
      <c r="BB42" s="303"/>
      <c r="BC42" s="302"/>
      <c r="BD42" s="304"/>
      <c r="BE42" s="304"/>
      <c r="BF42" s="303"/>
      <c r="BG42" s="302"/>
      <c r="BH42" s="304"/>
      <c r="BI42" s="304"/>
      <c r="BJ42" s="303"/>
      <c r="BL42" s="50"/>
      <c r="BM42" s="51"/>
      <c r="BN42" s="51"/>
    </row>
    <row r="43" spans="1:66" s="29" customFormat="1" ht="47.25" customHeight="1" x14ac:dyDescent="0.3">
      <c r="D43" s="517" t="s">
        <v>123</v>
      </c>
      <c r="E43" s="518"/>
      <c r="F43" s="519"/>
      <c r="G43" s="341" t="s">
        <v>101</v>
      </c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3"/>
      <c r="U43" s="520"/>
      <c r="V43" s="521"/>
      <c r="W43" s="302">
        <v>2</v>
      </c>
      <c r="X43" s="303"/>
      <c r="Y43" s="302">
        <v>1</v>
      </c>
      <c r="Z43" s="303"/>
      <c r="AA43" s="302"/>
      <c r="AB43" s="303"/>
      <c r="AC43" s="302"/>
      <c r="AD43" s="303"/>
      <c r="AE43" s="304">
        <v>1</v>
      </c>
      <c r="AF43" s="303"/>
      <c r="AG43" s="302">
        <v>3</v>
      </c>
      <c r="AH43" s="304"/>
      <c r="AI43" s="302">
        <f t="shared" si="1"/>
        <v>90</v>
      </c>
      <c r="AJ43" s="303"/>
      <c r="AK43" s="302">
        <f t="shared" si="2"/>
        <v>72</v>
      </c>
      <c r="AL43" s="304"/>
      <c r="AM43" s="302"/>
      <c r="AN43" s="303"/>
      <c r="AO43" s="304">
        <v>72</v>
      </c>
      <c r="AP43" s="303"/>
      <c r="AQ43" s="322"/>
      <c r="AR43" s="323"/>
      <c r="AS43" s="302">
        <f t="shared" si="3"/>
        <v>18</v>
      </c>
      <c r="AT43" s="303"/>
      <c r="AU43" s="302">
        <v>2</v>
      </c>
      <c r="AV43" s="304"/>
      <c r="AW43" s="304"/>
      <c r="AX43" s="303"/>
      <c r="AY43" s="302">
        <v>2</v>
      </c>
      <c r="AZ43" s="304"/>
      <c r="BA43" s="304"/>
      <c r="BB43" s="303"/>
      <c r="BC43" s="302"/>
      <c r="BD43" s="304"/>
      <c r="BE43" s="304"/>
      <c r="BF43" s="303"/>
      <c r="BG43" s="522"/>
      <c r="BH43" s="523"/>
      <c r="BI43" s="523"/>
      <c r="BJ43" s="524"/>
      <c r="BL43" s="50"/>
      <c r="BM43" s="51"/>
      <c r="BN43" s="51"/>
    </row>
    <row r="44" spans="1:66" s="29" customFormat="1" ht="39.75" customHeight="1" thickBot="1" x14ac:dyDescent="0.35">
      <c r="D44" s="526" t="s">
        <v>124</v>
      </c>
      <c r="E44" s="527"/>
      <c r="F44" s="528"/>
      <c r="G44" s="341" t="s">
        <v>100</v>
      </c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3"/>
      <c r="U44" s="529"/>
      <c r="V44" s="270"/>
      <c r="W44" s="260">
        <v>1</v>
      </c>
      <c r="X44" s="261"/>
      <c r="Y44" s="259">
        <v>1</v>
      </c>
      <c r="Z44" s="261"/>
      <c r="AA44" s="260"/>
      <c r="AB44" s="261"/>
      <c r="AC44" s="259"/>
      <c r="AD44" s="261"/>
      <c r="AE44" s="260"/>
      <c r="AF44" s="261"/>
      <c r="AG44" s="259">
        <v>3</v>
      </c>
      <c r="AH44" s="260"/>
      <c r="AI44" s="259">
        <f t="shared" si="1"/>
        <v>90</v>
      </c>
      <c r="AJ44" s="261"/>
      <c r="AK44" s="259">
        <f t="shared" si="2"/>
        <v>54</v>
      </c>
      <c r="AL44" s="260"/>
      <c r="AM44" s="259">
        <v>18</v>
      </c>
      <c r="AN44" s="261"/>
      <c r="AO44" s="260">
        <v>36</v>
      </c>
      <c r="AP44" s="261"/>
      <c r="AQ44" s="533"/>
      <c r="AR44" s="534"/>
      <c r="AS44" s="259">
        <f t="shared" si="3"/>
        <v>36</v>
      </c>
      <c r="AT44" s="261"/>
      <c r="AU44" s="259">
        <v>3</v>
      </c>
      <c r="AV44" s="260"/>
      <c r="AW44" s="260"/>
      <c r="AX44" s="261"/>
      <c r="AY44" s="259"/>
      <c r="AZ44" s="260"/>
      <c r="BA44" s="260"/>
      <c r="BB44" s="261"/>
      <c r="BC44" s="259"/>
      <c r="BD44" s="260"/>
      <c r="BE44" s="260"/>
      <c r="BF44" s="261"/>
      <c r="BG44" s="259"/>
      <c r="BH44" s="260"/>
      <c r="BI44" s="260"/>
      <c r="BJ44" s="261"/>
      <c r="BL44" s="50"/>
      <c r="BM44" s="51"/>
      <c r="BN44" s="51"/>
    </row>
    <row r="45" spans="1:66" s="29" customFormat="1" ht="42.75" customHeight="1" thickBot="1" x14ac:dyDescent="0.45">
      <c r="D45" s="530" t="s">
        <v>102</v>
      </c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2"/>
      <c r="U45" s="299"/>
      <c r="V45" s="300"/>
      <c r="W45" s="299">
        <f>COUNT(W41:X44)</f>
        <v>4</v>
      </c>
      <c r="X45" s="300"/>
      <c r="Y45" s="299">
        <f>COUNT(Y41:Z44)</f>
        <v>4</v>
      </c>
      <c r="Z45" s="300"/>
      <c r="AA45" s="299">
        <f>COUNT(AA41:AB44)</f>
        <v>0</v>
      </c>
      <c r="AB45" s="300"/>
      <c r="AC45" s="299">
        <f>COUNT(AC41:AD44)</f>
        <v>0</v>
      </c>
      <c r="AD45" s="300"/>
      <c r="AE45" s="299">
        <f>COUNT(AE41:AF44)</f>
        <v>2</v>
      </c>
      <c r="AF45" s="300"/>
      <c r="AG45" s="299">
        <f>SUM(AG41:AG44)</f>
        <v>11</v>
      </c>
      <c r="AH45" s="300"/>
      <c r="AI45" s="299">
        <f>SUM(AI41:AI44)</f>
        <v>330</v>
      </c>
      <c r="AJ45" s="300"/>
      <c r="AK45" s="299">
        <f>SUM(AK41:AK44)</f>
        <v>216</v>
      </c>
      <c r="AL45" s="300"/>
      <c r="AM45" s="299">
        <f>SUM(AM41:AM44)</f>
        <v>72</v>
      </c>
      <c r="AN45" s="300"/>
      <c r="AO45" s="299">
        <f>SUM(AO41:AO44)</f>
        <v>144</v>
      </c>
      <c r="AP45" s="300"/>
      <c r="AQ45" s="299">
        <f t="shared" ref="AQ45" si="4">SUM(AQ41:AQ44)</f>
        <v>0</v>
      </c>
      <c r="AR45" s="300"/>
      <c r="AS45" s="299">
        <f>SUM(AS41:AS44)</f>
        <v>114</v>
      </c>
      <c r="AT45" s="300"/>
      <c r="AU45" s="525">
        <f>SUM(AU41:AU44)</f>
        <v>10</v>
      </c>
      <c r="AV45" s="299"/>
      <c r="AW45" s="299"/>
      <c r="AX45" s="300"/>
      <c r="AY45" s="525">
        <f>SUM(AY41:AY44)</f>
        <v>2</v>
      </c>
      <c r="AZ45" s="299"/>
      <c r="BA45" s="299"/>
      <c r="BB45" s="300"/>
      <c r="BC45" s="525"/>
      <c r="BD45" s="299"/>
      <c r="BE45" s="299"/>
      <c r="BF45" s="300"/>
      <c r="BG45" s="525"/>
      <c r="BH45" s="299"/>
      <c r="BI45" s="299"/>
      <c r="BJ45" s="300"/>
      <c r="BK45" s="79"/>
      <c r="BL45" s="52"/>
      <c r="BM45" s="51"/>
      <c r="BN45" s="51"/>
    </row>
    <row r="46" spans="1:66" s="29" customFormat="1" ht="21.75" customHeight="1" thickBot="1" x14ac:dyDescent="0.35">
      <c r="D46" s="290" t="s">
        <v>103</v>
      </c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2"/>
      <c r="V46" s="292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1"/>
      <c r="AY46" s="291"/>
      <c r="AZ46" s="291"/>
      <c r="BA46" s="291"/>
      <c r="BB46" s="291"/>
      <c r="BC46" s="291"/>
      <c r="BD46" s="291"/>
      <c r="BE46" s="291"/>
      <c r="BF46" s="291"/>
      <c r="BG46" s="291"/>
      <c r="BH46" s="291"/>
      <c r="BI46" s="291"/>
      <c r="BJ46" s="293"/>
      <c r="BL46" s="53"/>
      <c r="BM46" s="51"/>
      <c r="BN46" s="51"/>
    </row>
    <row r="47" spans="1:66" s="29" customFormat="1" ht="42.75" customHeight="1" x14ac:dyDescent="0.3">
      <c r="D47" s="247" t="s">
        <v>125</v>
      </c>
      <c r="E47" s="248"/>
      <c r="F47" s="249"/>
      <c r="G47" s="507" t="s">
        <v>104</v>
      </c>
      <c r="H47" s="508"/>
      <c r="I47" s="508"/>
      <c r="J47" s="508"/>
      <c r="K47" s="508"/>
      <c r="L47" s="508"/>
      <c r="M47" s="508"/>
      <c r="N47" s="508"/>
      <c r="O47" s="508"/>
      <c r="P47" s="508"/>
      <c r="Q47" s="508"/>
      <c r="R47" s="508"/>
      <c r="S47" s="508"/>
      <c r="T47" s="509"/>
      <c r="U47" s="262">
        <v>1</v>
      </c>
      <c r="V47" s="262"/>
      <c r="W47" s="262"/>
      <c r="X47" s="262"/>
      <c r="Y47" s="262">
        <v>1</v>
      </c>
      <c r="Z47" s="262"/>
      <c r="AA47" s="262"/>
      <c r="AB47" s="262"/>
      <c r="AC47" s="262"/>
      <c r="AD47" s="262"/>
      <c r="AE47" s="262"/>
      <c r="AF47" s="262"/>
      <c r="AG47" s="262">
        <v>4.5</v>
      </c>
      <c r="AH47" s="262"/>
      <c r="AI47" s="262">
        <f>AG47*30</f>
        <v>135</v>
      </c>
      <c r="AJ47" s="262"/>
      <c r="AK47" s="262">
        <f>AM47+AO47+AQ47</f>
        <v>72</v>
      </c>
      <c r="AL47" s="262"/>
      <c r="AM47" s="262">
        <v>36</v>
      </c>
      <c r="AN47" s="262"/>
      <c r="AO47" s="262">
        <v>36</v>
      </c>
      <c r="AP47" s="262"/>
      <c r="AQ47" s="262"/>
      <c r="AR47" s="262"/>
      <c r="AS47" s="262">
        <f>AI47-AK47</f>
        <v>63</v>
      </c>
      <c r="AT47" s="262"/>
      <c r="AU47" s="262">
        <v>4</v>
      </c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L47" s="52"/>
      <c r="BM47" s="51"/>
      <c r="BN47" s="51"/>
    </row>
    <row r="48" spans="1:66" s="29" customFormat="1" ht="57.75" customHeight="1" x14ac:dyDescent="0.3">
      <c r="D48" s="247" t="s">
        <v>126</v>
      </c>
      <c r="E48" s="248"/>
      <c r="F48" s="249"/>
      <c r="G48" s="341" t="s">
        <v>105</v>
      </c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3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>
        <v>1</v>
      </c>
      <c r="AH48" s="258"/>
      <c r="AI48" s="262">
        <f t="shared" ref="AI48:AI51" si="5">AG48*30</f>
        <v>30</v>
      </c>
      <c r="AJ48" s="262"/>
      <c r="AK48" s="262"/>
      <c r="AL48" s="262"/>
      <c r="AM48" s="258"/>
      <c r="AN48" s="258"/>
      <c r="AO48" s="258"/>
      <c r="AP48" s="258"/>
      <c r="AQ48" s="258"/>
      <c r="AR48" s="258"/>
      <c r="AS48" s="262">
        <f t="shared" ref="AS48:AS51" si="6">AI48-AK48</f>
        <v>30</v>
      </c>
      <c r="AT48" s="262"/>
      <c r="AU48" s="258" t="s">
        <v>5</v>
      </c>
      <c r="AV48" s="258"/>
      <c r="AW48" s="258"/>
      <c r="AX48" s="258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L48" s="52"/>
      <c r="BM48" s="51"/>
      <c r="BN48" s="51"/>
    </row>
    <row r="49" spans="4:70" s="29" customFormat="1" ht="48" customHeight="1" x14ac:dyDescent="0.3">
      <c r="D49" s="247" t="s">
        <v>127</v>
      </c>
      <c r="E49" s="248"/>
      <c r="F49" s="249"/>
      <c r="G49" s="341" t="s">
        <v>106</v>
      </c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3"/>
      <c r="U49" s="258"/>
      <c r="V49" s="258"/>
      <c r="W49" s="258">
        <v>1</v>
      </c>
      <c r="X49" s="258"/>
      <c r="Y49" s="258">
        <v>1</v>
      </c>
      <c r="Z49" s="258"/>
      <c r="AA49" s="258">
        <v>1</v>
      </c>
      <c r="AB49" s="258"/>
      <c r="AC49" s="258"/>
      <c r="AD49" s="258"/>
      <c r="AE49" s="258"/>
      <c r="AF49" s="258"/>
      <c r="AG49" s="258">
        <v>4</v>
      </c>
      <c r="AH49" s="258"/>
      <c r="AI49" s="262">
        <f t="shared" si="5"/>
        <v>120</v>
      </c>
      <c r="AJ49" s="262"/>
      <c r="AK49" s="262">
        <f t="shared" ref="AK49:AK51" si="7">AM49+AO49+AQ49</f>
        <v>72</v>
      </c>
      <c r="AL49" s="262"/>
      <c r="AM49" s="258">
        <v>36</v>
      </c>
      <c r="AN49" s="258"/>
      <c r="AO49" s="258">
        <v>36</v>
      </c>
      <c r="AP49" s="258"/>
      <c r="AQ49" s="258"/>
      <c r="AR49" s="258"/>
      <c r="AS49" s="262">
        <f t="shared" si="6"/>
        <v>48</v>
      </c>
      <c r="AT49" s="262"/>
      <c r="AU49" s="258">
        <v>4</v>
      </c>
      <c r="AV49" s="258"/>
      <c r="AW49" s="258"/>
      <c r="AX49" s="258"/>
      <c r="AY49" s="262"/>
      <c r="AZ49" s="262"/>
      <c r="BA49" s="262"/>
      <c r="BB49" s="262"/>
      <c r="BC49" s="262"/>
      <c r="BD49" s="262"/>
      <c r="BE49" s="262"/>
      <c r="BF49" s="262"/>
      <c r="BG49" s="262"/>
      <c r="BH49" s="262"/>
      <c r="BI49" s="262"/>
      <c r="BJ49" s="262"/>
      <c r="BL49" s="324"/>
      <c r="BM49" s="325"/>
      <c r="BN49" s="325"/>
      <c r="BO49" s="325"/>
      <c r="BP49" s="325"/>
      <c r="BQ49" s="325"/>
      <c r="BR49" s="325"/>
    </row>
    <row r="50" spans="4:70" s="29" customFormat="1" ht="60.75" customHeight="1" x14ac:dyDescent="0.3">
      <c r="D50" s="247" t="s">
        <v>128</v>
      </c>
      <c r="E50" s="248"/>
      <c r="F50" s="249"/>
      <c r="G50" s="341" t="s">
        <v>107</v>
      </c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3"/>
      <c r="U50" s="286">
        <v>1</v>
      </c>
      <c r="V50" s="286"/>
      <c r="W50" s="286"/>
      <c r="X50" s="286"/>
      <c r="Y50" s="286">
        <v>1</v>
      </c>
      <c r="Z50" s="286"/>
      <c r="AA50" s="286">
        <v>1</v>
      </c>
      <c r="AB50" s="286"/>
      <c r="AC50" s="286"/>
      <c r="AD50" s="286"/>
      <c r="AE50" s="286"/>
      <c r="AF50" s="286"/>
      <c r="AG50" s="286">
        <v>4.5</v>
      </c>
      <c r="AH50" s="286"/>
      <c r="AI50" s="262">
        <f t="shared" si="5"/>
        <v>135</v>
      </c>
      <c r="AJ50" s="262"/>
      <c r="AK50" s="262">
        <f t="shared" si="7"/>
        <v>54</v>
      </c>
      <c r="AL50" s="262"/>
      <c r="AM50" s="286">
        <v>18</v>
      </c>
      <c r="AN50" s="286"/>
      <c r="AO50" s="286">
        <v>36</v>
      </c>
      <c r="AP50" s="286"/>
      <c r="AQ50" s="286"/>
      <c r="AR50" s="286"/>
      <c r="AS50" s="262">
        <f t="shared" si="6"/>
        <v>81</v>
      </c>
      <c r="AT50" s="262"/>
      <c r="AU50" s="286">
        <v>3</v>
      </c>
      <c r="AV50" s="286"/>
      <c r="AW50" s="286"/>
      <c r="AX50" s="286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L50" s="52"/>
      <c r="BM50" s="51"/>
      <c r="BN50" s="51"/>
    </row>
    <row r="51" spans="4:70" s="29" customFormat="1" ht="49.5" customHeight="1" x14ac:dyDescent="0.3">
      <c r="D51" s="247" t="s">
        <v>129</v>
      </c>
      <c r="E51" s="248"/>
      <c r="F51" s="249"/>
      <c r="G51" s="341" t="s">
        <v>108</v>
      </c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3"/>
      <c r="U51" s="286">
        <v>1</v>
      </c>
      <c r="V51" s="286"/>
      <c r="W51" s="286"/>
      <c r="X51" s="286"/>
      <c r="Y51" s="286">
        <v>1</v>
      </c>
      <c r="Z51" s="286"/>
      <c r="AA51" s="286">
        <v>1</v>
      </c>
      <c r="AB51" s="286"/>
      <c r="AC51" s="286"/>
      <c r="AD51" s="286"/>
      <c r="AE51" s="286"/>
      <c r="AF51" s="286"/>
      <c r="AG51" s="286">
        <v>4.5</v>
      </c>
      <c r="AH51" s="286"/>
      <c r="AI51" s="279">
        <f t="shared" si="5"/>
        <v>135</v>
      </c>
      <c r="AJ51" s="279"/>
      <c r="AK51" s="279">
        <f t="shared" si="7"/>
        <v>54</v>
      </c>
      <c r="AL51" s="279"/>
      <c r="AM51" s="286">
        <v>18</v>
      </c>
      <c r="AN51" s="286"/>
      <c r="AO51" s="286">
        <v>36</v>
      </c>
      <c r="AP51" s="286"/>
      <c r="AQ51" s="286"/>
      <c r="AR51" s="286"/>
      <c r="AS51" s="279">
        <f t="shared" si="6"/>
        <v>81</v>
      </c>
      <c r="AT51" s="279"/>
      <c r="AU51" s="286">
        <v>3</v>
      </c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L51" s="52"/>
      <c r="BM51" s="51"/>
      <c r="BN51" s="51"/>
    </row>
    <row r="52" spans="4:70" s="29" customFormat="1" ht="72.75" customHeight="1" x14ac:dyDescent="0.3">
      <c r="D52" s="247" t="s">
        <v>130</v>
      </c>
      <c r="E52" s="248"/>
      <c r="F52" s="249"/>
      <c r="G52" s="250" t="s">
        <v>109</v>
      </c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2"/>
      <c r="U52" s="253"/>
      <c r="V52" s="254"/>
      <c r="W52" s="255">
        <v>1</v>
      </c>
      <c r="X52" s="256"/>
      <c r="Y52" s="257">
        <v>1</v>
      </c>
      <c r="Z52" s="256"/>
      <c r="AA52" s="255"/>
      <c r="AB52" s="256"/>
      <c r="AC52" s="255"/>
      <c r="AD52" s="256"/>
      <c r="AE52" s="255"/>
      <c r="AF52" s="256"/>
      <c r="AG52" s="255">
        <v>2</v>
      </c>
      <c r="AH52" s="257"/>
      <c r="AI52" s="255">
        <f>AG52*30</f>
        <v>60</v>
      </c>
      <c r="AJ52" s="256"/>
      <c r="AK52" s="255">
        <f>AM52+AO52+AQ52</f>
        <v>27</v>
      </c>
      <c r="AL52" s="257"/>
      <c r="AM52" s="255">
        <v>9</v>
      </c>
      <c r="AN52" s="256"/>
      <c r="AO52" s="257">
        <v>18</v>
      </c>
      <c r="AP52" s="256"/>
      <c r="AQ52" s="284"/>
      <c r="AR52" s="285"/>
      <c r="AS52" s="255">
        <f>AI52-AK52</f>
        <v>33</v>
      </c>
      <c r="AT52" s="256"/>
      <c r="AU52" s="255">
        <v>1.5</v>
      </c>
      <c r="AV52" s="257"/>
      <c r="AW52" s="257"/>
      <c r="AX52" s="256"/>
      <c r="AY52" s="255"/>
      <c r="AZ52" s="257"/>
      <c r="BA52" s="257"/>
      <c r="BB52" s="256"/>
      <c r="BC52" s="255"/>
      <c r="BD52" s="257"/>
      <c r="BE52" s="257"/>
      <c r="BF52" s="256"/>
      <c r="BG52" s="278"/>
      <c r="BH52" s="253"/>
      <c r="BI52" s="253"/>
      <c r="BJ52" s="254"/>
      <c r="BL52" s="52"/>
      <c r="BM52" s="51"/>
      <c r="BN52" s="51"/>
    </row>
    <row r="53" spans="4:70" s="29" customFormat="1" ht="72.75" customHeight="1" x14ac:dyDescent="0.3">
      <c r="D53" s="247" t="s">
        <v>131</v>
      </c>
      <c r="E53" s="248"/>
      <c r="F53" s="249"/>
      <c r="G53" s="250" t="s">
        <v>110</v>
      </c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2"/>
      <c r="U53" s="253"/>
      <c r="V53" s="254"/>
      <c r="W53" s="255">
        <v>2</v>
      </c>
      <c r="X53" s="256"/>
      <c r="Y53" s="257">
        <v>2</v>
      </c>
      <c r="Z53" s="256"/>
      <c r="AA53" s="255"/>
      <c r="AB53" s="256"/>
      <c r="AC53" s="255"/>
      <c r="AD53" s="256"/>
      <c r="AE53" s="255"/>
      <c r="AF53" s="256"/>
      <c r="AG53" s="255">
        <v>2</v>
      </c>
      <c r="AH53" s="257"/>
      <c r="AI53" s="255">
        <f>AG53*30</f>
        <v>60</v>
      </c>
      <c r="AJ53" s="256"/>
      <c r="AK53" s="255">
        <f>AM53+AO53+AQ53</f>
        <v>18</v>
      </c>
      <c r="AL53" s="257"/>
      <c r="AM53" s="255"/>
      <c r="AN53" s="256"/>
      <c r="AO53" s="257">
        <v>18</v>
      </c>
      <c r="AP53" s="256"/>
      <c r="AQ53" s="284"/>
      <c r="AR53" s="285"/>
      <c r="AS53" s="255">
        <f>AI53-AK53</f>
        <v>42</v>
      </c>
      <c r="AT53" s="256"/>
      <c r="AU53" s="255"/>
      <c r="AV53" s="257"/>
      <c r="AW53" s="257"/>
      <c r="AX53" s="256"/>
      <c r="AY53" s="255">
        <v>1</v>
      </c>
      <c r="AZ53" s="257"/>
      <c r="BA53" s="257"/>
      <c r="BB53" s="256"/>
      <c r="BC53" s="255"/>
      <c r="BD53" s="257"/>
      <c r="BE53" s="257"/>
      <c r="BF53" s="256"/>
      <c r="BG53" s="278"/>
      <c r="BH53" s="253"/>
      <c r="BI53" s="253"/>
      <c r="BJ53" s="254"/>
      <c r="BL53" s="52"/>
      <c r="BM53" s="51"/>
      <c r="BN53" s="51"/>
    </row>
    <row r="54" spans="4:70" s="29" customFormat="1" ht="59.25" customHeight="1" x14ac:dyDescent="0.3">
      <c r="D54" s="247" t="s">
        <v>132</v>
      </c>
      <c r="E54" s="248"/>
      <c r="F54" s="249"/>
      <c r="G54" s="591" t="s">
        <v>111</v>
      </c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286">
        <v>2</v>
      </c>
      <c r="V54" s="286"/>
      <c r="W54" s="286"/>
      <c r="X54" s="286"/>
      <c r="Y54" s="286">
        <v>2</v>
      </c>
      <c r="Z54" s="286"/>
      <c r="AA54" s="286">
        <v>2</v>
      </c>
      <c r="AB54" s="286"/>
      <c r="AC54" s="286"/>
      <c r="AD54" s="286"/>
      <c r="AE54" s="286"/>
      <c r="AF54" s="286"/>
      <c r="AG54" s="286">
        <v>5.5</v>
      </c>
      <c r="AH54" s="286"/>
      <c r="AI54" s="286">
        <f t="shared" ref="AI54" si="8">AG54*30</f>
        <v>165</v>
      </c>
      <c r="AJ54" s="286"/>
      <c r="AK54" s="286">
        <f t="shared" ref="AK54" si="9">AM54+AO54+AQ54</f>
        <v>54</v>
      </c>
      <c r="AL54" s="286"/>
      <c r="AM54" s="286">
        <v>18</v>
      </c>
      <c r="AN54" s="286"/>
      <c r="AO54" s="286">
        <v>36</v>
      </c>
      <c r="AP54" s="286"/>
      <c r="AQ54" s="286"/>
      <c r="AR54" s="286"/>
      <c r="AS54" s="286">
        <f t="shared" ref="AS54" si="10">AI54-AK54</f>
        <v>111</v>
      </c>
      <c r="AT54" s="286"/>
      <c r="AU54" s="286"/>
      <c r="AV54" s="286"/>
      <c r="AW54" s="286"/>
      <c r="AX54" s="286"/>
      <c r="AY54" s="286">
        <v>3</v>
      </c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L54" s="52"/>
      <c r="BM54" s="51"/>
      <c r="BN54" s="51"/>
    </row>
    <row r="55" spans="4:70" s="29" customFormat="1" ht="36.75" customHeight="1" x14ac:dyDescent="0.3">
      <c r="D55" s="247" t="s">
        <v>133</v>
      </c>
      <c r="E55" s="248"/>
      <c r="F55" s="249"/>
      <c r="G55" s="341" t="s">
        <v>57</v>
      </c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3"/>
      <c r="U55" s="267"/>
      <c r="V55" s="268"/>
      <c r="W55" s="258">
        <v>3</v>
      </c>
      <c r="X55" s="258"/>
      <c r="Y55" s="267"/>
      <c r="Z55" s="268"/>
      <c r="AA55" s="258"/>
      <c r="AB55" s="258"/>
      <c r="AC55" s="302"/>
      <c r="AD55" s="303"/>
      <c r="AE55" s="304"/>
      <c r="AF55" s="303"/>
      <c r="AG55" s="302">
        <v>14</v>
      </c>
      <c r="AH55" s="304"/>
      <c r="AI55" s="302">
        <f>AG55*30</f>
        <v>420</v>
      </c>
      <c r="AJ55" s="303"/>
      <c r="AK55" s="302"/>
      <c r="AL55" s="304"/>
      <c r="AM55" s="302"/>
      <c r="AN55" s="303"/>
      <c r="AO55" s="304"/>
      <c r="AP55" s="303"/>
      <c r="AQ55" s="322"/>
      <c r="AR55" s="323"/>
      <c r="AS55" s="302">
        <f>AI55-AK55</f>
        <v>420</v>
      </c>
      <c r="AT55" s="303"/>
      <c r="AU55" s="302"/>
      <c r="AV55" s="304"/>
      <c r="AW55" s="304"/>
      <c r="AX55" s="303"/>
      <c r="AY55" s="302"/>
      <c r="AZ55" s="304"/>
      <c r="BA55" s="304"/>
      <c r="BB55" s="303"/>
      <c r="BC55" s="302" t="s">
        <v>5</v>
      </c>
      <c r="BD55" s="304"/>
      <c r="BE55" s="304"/>
      <c r="BF55" s="303"/>
      <c r="BG55" s="302"/>
      <c r="BH55" s="304"/>
      <c r="BI55" s="304"/>
      <c r="BJ55" s="303"/>
      <c r="BK55" s="535"/>
      <c r="BL55" s="50"/>
      <c r="BM55" s="51"/>
      <c r="BN55" s="51"/>
    </row>
    <row r="56" spans="4:70" s="29" customFormat="1" ht="49.5" customHeight="1" thickBot="1" x14ac:dyDescent="0.35">
      <c r="D56" s="526" t="s">
        <v>134</v>
      </c>
      <c r="E56" s="527"/>
      <c r="F56" s="528"/>
      <c r="G56" s="341" t="s">
        <v>69</v>
      </c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3"/>
      <c r="U56" s="269"/>
      <c r="V56" s="270"/>
      <c r="W56" s="260"/>
      <c r="X56" s="261"/>
      <c r="Y56" s="269"/>
      <c r="Z56" s="270"/>
      <c r="AA56" s="260"/>
      <c r="AB56" s="261"/>
      <c r="AC56" s="259"/>
      <c r="AD56" s="261"/>
      <c r="AE56" s="260"/>
      <c r="AF56" s="261"/>
      <c r="AG56" s="259">
        <v>12</v>
      </c>
      <c r="AH56" s="260"/>
      <c r="AI56" s="259">
        <f>AG56*30</f>
        <v>360</v>
      </c>
      <c r="AJ56" s="261"/>
      <c r="AK56" s="259"/>
      <c r="AL56" s="260"/>
      <c r="AM56" s="259"/>
      <c r="AN56" s="261"/>
      <c r="AO56" s="260"/>
      <c r="AP56" s="261"/>
      <c r="AQ56" s="533"/>
      <c r="AR56" s="534"/>
      <c r="AS56" s="259">
        <f>AI56-AK56</f>
        <v>360</v>
      </c>
      <c r="AT56" s="261"/>
      <c r="AU56" s="259"/>
      <c r="AV56" s="260"/>
      <c r="AW56" s="260"/>
      <c r="AX56" s="261"/>
      <c r="AY56" s="259"/>
      <c r="AZ56" s="260"/>
      <c r="BA56" s="260"/>
      <c r="BB56" s="261"/>
      <c r="BC56" s="259" t="s">
        <v>5</v>
      </c>
      <c r="BD56" s="260"/>
      <c r="BE56" s="260"/>
      <c r="BF56" s="261"/>
      <c r="BG56" s="259"/>
      <c r="BH56" s="260"/>
      <c r="BI56" s="260"/>
      <c r="BJ56" s="261"/>
      <c r="BK56" s="535"/>
      <c r="BL56" s="50"/>
      <c r="BM56" s="51"/>
      <c r="BN56" s="51"/>
    </row>
    <row r="57" spans="4:70" s="29" customFormat="1" ht="63.75" customHeight="1" thickBot="1" x14ac:dyDescent="0.45">
      <c r="D57" s="536" t="s">
        <v>117</v>
      </c>
      <c r="E57" s="537"/>
      <c r="F57" s="537"/>
      <c r="G57" s="537"/>
      <c r="H57" s="537"/>
      <c r="I57" s="537"/>
      <c r="J57" s="537"/>
      <c r="K57" s="537"/>
      <c r="L57" s="537"/>
      <c r="M57" s="537"/>
      <c r="N57" s="537"/>
      <c r="O57" s="537"/>
      <c r="P57" s="537"/>
      <c r="Q57" s="537"/>
      <c r="R57" s="537"/>
      <c r="S57" s="537"/>
      <c r="T57" s="538"/>
      <c r="U57" s="271">
        <f>COUNT(U47:V56)</f>
        <v>4</v>
      </c>
      <c r="V57" s="271"/>
      <c r="W57" s="271">
        <f t="shared" ref="W57" si="11">COUNT(W47:X56)</f>
        <v>4</v>
      </c>
      <c r="X57" s="271"/>
      <c r="Y57" s="271">
        <f t="shared" ref="Y57" si="12">COUNT(Y47:Z56)</f>
        <v>7</v>
      </c>
      <c r="Z57" s="271"/>
      <c r="AA57" s="271">
        <f t="shared" ref="AA57" si="13">COUNT(AA47:AB56)</f>
        <v>4</v>
      </c>
      <c r="AB57" s="271"/>
      <c r="AC57" s="271">
        <f t="shared" ref="AC57" si="14">COUNT(AC47:AD56)</f>
        <v>0</v>
      </c>
      <c r="AD57" s="271"/>
      <c r="AE57" s="271">
        <f t="shared" ref="AE57" si="15">COUNT(AE47:AF56)</f>
        <v>0</v>
      </c>
      <c r="AF57" s="271"/>
      <c r="AG57" s="271">
        <f>SUM(AG47:AG56)</f>
        <v>54</v>
      </c>
      <c r="AH57" s="271"/>
      <c r="AI57" s="271">
        <f t="shared" ref="AI57" si="16">SUM(AI47:AI56)</f>
        <v>1620</v>
      </c>
      <c r="AJ57" s="271"/>
      <c r="AK57" s="271">
        <f t="shared" ref="AK57" si="17">SUM(AK47:AK56)</f>
        <v>351</v>
      </c>
      <c r="AL57" s="271"/>
      <c r="AM57" s="271">
        <f t="shared" ref="AM57" si="18">SUM(AM47:AM56)</f>
        <v>135</v>
      </c>
      <c r="AN57" s="271"/>
      <c r="AO57" s="271">
        <f t="shared" ref="AO57" si="19">SUM(AO47:AO56)</f>
        <v>216</v>
      </c>
      <c r="AP57" s="271"/>
      <c r="AQ57" s="271">
        <f t="shared" ref="AQ57" si="20">SUM(AQ47:AQ56)</f>
        <v>0</v>
      </c>
      <c r="AR57" s="271"/>
      <c r="AS57" s="271">
        <f t="shared" ref="AS57" si="21">SUM(AS47:AS56)</f>
        <v>1269</v>
      </c>
      <c r="AT57" s="271"/>
      <c r="AU57" s="271">
        <f>SUM(AU47:AU56)</f>
        <v>15.5</v>
      </c>
      <c r="AV57" s="271"/>
      <c r="AW57" s="271"/>
      <c r="AX57" s="271"/>
      <c r="AY57" s="271">
        <f>SUM(AY47:AY56)</f>
        <v>4</v>
      </c>
      <c r="AZ57" s="271"/>
      <c r="BA57" s="271"/>
      <c r="BB57" s="271"/>
      <c r="BC57" s="271"/>
      <c r="BD57" s="271"/>
      <c r="BE57" s="271"/>
      <c r="BF57" s="271"/>
      <c r="BG57" s="271"/>
      <c r="BH57" s="271"/>
      <c r="BI57" s="271"/>
      <c r="BJ57" s="271"/>
      <c r="BK57" s="535"/>
      <c r="BL57" s="50"/>
      <c r="BM57" s="51"/>
      <c r="BN57" s="51"/>
    </row>
    <row r="58" spans="4:70" s="29" customFormat="1" ht="24.9" customHeight="1" thickBot="1" x14ac:dyDescent="0.45">
      <c r="D58" s="296" t="s">
        <v>118</v>
      </c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8"/>
      <c r="U58" s="299">
        <f>U57+U45</f>
        <v>4</v>
      </c>
      <c r="V58" s="300"/>
      <c r="W58" s="299">
        <f t="shared" ref="W58" si="22">W57+W45</f>
        <v>8</v>
      </c>
      <c r="X58" s="300"/>
      <c r="Y58" s="299">
        <f t="shared" ref="Y58" si="23">Y57+Y45</f>
        <v>11</v>
      </c>
      <c r="Z58" s="300"/>
      <c r="AA58" s="299">
        <f t="shared" ref="AA58" si="24">AA57+AA45</f>
        <v>4</v>
      </c>
      <c r="AB58" s="300"/>
      <c r="AC58" s="299">
        <f t="shared" ref="AC58" si="25">AC57+AC45</f>
        <v>0</v>
      </c>
      <c r="AD58" s="300"/>
      <c r="AE58" s="299">
        <f t="shared" ref="AE58" si="26">AE57+AE45</f>
        <v>2</v>
      </c>
      <c r="AF58" s="300"/>
      <c r="AG58" s="299">
        <f>AG57+AG45</f>
        <v>65</v>
      </c>
      <c r="AH58" s="300"/>
      <c r="AI58" s="299">
        <f>AI57+AI45</f>
        <v>1950</v>
      </c>
      <c r="AJ58" s="300"/>
      <c r="AK58" s="299">
        <f t="shared" ref="AK58" si="27">AK57+AK45</f>
        <v>567</v>
      </c>
      <c r="AL58" s="300"/>
      <c r="AM58" s="299">
        <f t="shared" ref="AM58" si="28">AM57+AM45</f>
        <v>207</v>
      </c>
      <c r="AN58" s="300"/>
      <c r="AO58" s="299">
        <f t="shared" ref="AO58" si="29">AO57+AO45</f>
        <v>360</v>
      </c>
      <c r="AP58" s="300"/>
      <c r="AQ58" s="299">
        <f t="shared" ref="AQ58" si="30">AQ57+AQ45</f>
        <v>0</v>
      </c>
      <c r="AR58" s="300"/>
      <c r="AS58" s="299">
        <f t="shared" ref="AS58" si="31">AS57+AS45</f>
        <v>1383</v>
      </c>
      <c r="AT58" s="300"/>
      <c r="AU58" s="287">
        <f>AU57+AU45</f>
        <v>25.5</v>
      </c>
      <c r="AV58" s="539"/>
      <c r="AW58" s="539"/>
      <c r="AX58" s="540"/>
      <c r="AY58" s="287">
        <f>AY57+AY45</f>
        <v>6</v>
      </c>
      <c r="AZ58" s="539"/>
      <c r="BA58" s="539"/>
      <c r="BB58" s="540"/>
      <c r="BC58" s="287"/>
      <c r="BD58" s="539"/>
      <c r="BE58" s="539"/>
      <c r="BF58" s="540"/>
      <c r="BG58" s="287"/>
      <c r="BH58" s="539"/>
      <c r="BI58" s="539"/>
      <c r="BJ58" s="540"/>
      <c r="BL58" s="54"/>
      <c r="BM58" s="51"/>
      <c r="BN58" s="51"/>
    </row>
    <row r="59" spans="4:70" s="17" customFormat="1" ht="27.75" customHeight="1" thickBot="1" x14ac:dyDescent="0.35">
      <c r="D59" s="287" t="s">
        <v>119</v>
      </c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8"/>
      <c r="BF59" s="288"/>
      <c r="BG59" s="288"/>
      <c r="BH59" s="288"/>
      <c r="BI59" s="288"/>
      <c r="BJ59" s="289"/>
      <c r="BK59" s="29"/>
      <c r="BL59" s="33"/>
      <c r="BM59" s="55"/>
      <c r="BN59" s="55"/>
    </row>
    <row r="60" spans="4:70" s="29" customFormat="1" ht="30.75" customHeight="1" thickBot="1" x14ac:dyDescent="0.35">
      <c r="D60" s="290" t="s">
        <v>120</v>
      </c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2"/>
      <c r="V60" s="292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1"/>
      <c r="AM60" s="291"/>
      <c r="AN60" s="291"/>
      <c r="AO60" s="291"/>
      <c r="AP60" s="291"/>
      <c r="AQ60" s="291"/>
      <c r="AR60" s="291"/>
      <c r="AS60" s="291"/>
      <c r="AT60" s="291"/>
      <c r="AU60" s="291"/>
      <c r="AV60" s="291"/>
      <c r="AW60" s="291"/>
      <c r="AX60" s="291"/>
      <c r="AY60" s="291"/>
      <c r="AZ60" s="291"/>
      <c r="BA60" s="291"/>
      <c r="BB60" s="291"/>
      <c r="BC60" s="291"/>
      <c r="BD60" s="291"/>
      <c r="BE60" s="291"/>
      <c r="BF60" s="291"/>
      <c r="BG60" s="291"/>
      <c r="BH60" s="291"/>
      <c r="BI60" s="291"/>
      <c r="BJ60" s="293"/>
      <c r="BL60" s="33"/>
      <c r="BM60" s="51"/>
      <c r="BN60" s="51"/>
    </row>
    <row r="61" spans="4:70" s="29" customFormat="1" ht="35.25" customHeight="1" x14ac:dyDescent="0.45">
      <c r="D61" s="247" t="s">
        <v>135</v>
      </c>
      <c r="E61" s="248"/>
      <c r="F61" s="249"/>
      <c r="G61" s="294" t="s">
        <v>112</v>
      </c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58"/>
      <c r="V61" s="258"/>
      <c r="W61" s="258">
        <v>2</v>
      </c>
      <c r="X61" s="258"/>
      <c r="Y61" s="258">
        <v>2</v>
      </c>
      <c r="Z61" s="258"/>
      <c r="AA61" s="258">
        <v>2</v>
      </c>
      <c r="AB61" s="258"/>
      <c r="AC61" s="258"/>
      <c r="AD61" s="258"/>
      <c r="AE61" s="258"/>
      <c r="AF61" s="258"/>
      <c r="AG61" s="258">
        <v>5</v>
      </c>
      <c r="AH61" s="258"/>
      <c r="AI61" s="258">
        <f>AG61*30</f>
        <v>150</v>
      </c>
      <c r="AJ61" s="258"/>
      <c r="AK61" s="258">
        <f>AM61+AO61+AQ61</f>
        <v>54</v>
      </c>
      <c r="AL61" s="258"/>
      <c r="AM61" s="258">
        <v>18</v>
      </c>
      <c r="AN61" s="258"/>
      <c r="AO61" s="258">
        <v>36</v>
      </c>
      <c r="AP61" s="258"/>
      <c r="AQ61" s="258"/>
      <c r="AR61" s="258"/>
      <c r="AS61" s="258">
        <f>AI61-AK61</f>
        <v>96</v>
      </c>
      <c r="AT61" s="258"/>
      <c r="AU61" s="258"/>
      <c r="AV61" s="258"/>
      <c r="AW61" s="258"/>
      <c r="AX61" s="258"/>
      <c r="AY61" s="258">
        <v>3</v>
      </c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191"/>
      <c r="BL61" s="52"/>
      <c r="BM61" s="51"/>
      <c r="BN61" s="51"/>
      <c r="BO61" s="188"/>
    </row>
    <row r="62" spans="4:70" s="29" customFormat="1" ht="40.5" customHeight="1" x14ac:dyDescent="0.4">
      <c r="D62" s="247" t="s">
        <v>136</v>
      </c>
      <c r="E62" s="248"/>
      <c r="F62" s="249"/>
      <c r="G62" s="341" t="s">
        <v>113</v>
      </c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258"/>
      <c r="V62" s="258"/>
      <c r="W62" s="258">
        <v>2</v>
      </c>
      <c r="X62" s="258"/>
      <c r="Y62" s="258">
        <v>2</v>
      </c>
      <c r="Z62" s="258"/>
      <c r="AA62" s="258"/>
      <c r="AB62" s="258"/>
      <c r="AC62" s="258"/>
      <c r="AD62" s="258"/>
      <c r="AE62" s="258"/>
      <c r="AF62" s="258"/>
      <c r="AG62" s="258">
        <v>5</v>
      </c>
      <c r="AH62" s="258"/>
      <c r="AI62" s="258">
        <f t="shared" ref="AI62:AI65" si="32">AG62*30</f>
        <v>150</v>
      </c>
      <c r="AJ62" s="258"/>
      <c r="AK62" s="258">
        <f>AM62+AO62+AQ62</f>
        <v>54</v>
      </c>
      <c r="AL62" s="258"/>
      <c r="AM62" s="258">
        <v>18</v>
      </c>
      <c r="AN62" s="258"/>
      <c r="AO62" s="258">
        <v>36</v>
      </c>
      <c r="AP62" s="258"/>
      <c r="AQ62" s="258"/>
      <c r="AR62" s="258"/>
      <c r="AS62" s="258">
        <f t="shared" ref="AS62:AS65" si="33">AI62-AK62</f>
        <v>96</v>
      </c>
      <c r="AT62" s="258"/>
      <c r="AU62" s="258"/>
      <c r="AV62" s="258"/>
      <c r="AW62" s="258"/>
      <c r="AX62" s="258"/>
      <c r="AY62" s="258">
        <v>3</v>
      </c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L62" s="52"/>
      <c r="BM62" s="51"/>
      <c r="BN62" s="51"/>
      <c r="BO62" s="188"/>
    </row>
    <row r="63" spans="4:70" s="29" customFormat="1" ht="36" customHeight="1" x14ac:dyDescent="0.4">
      <c r="D63" s="247" t="s">
        <v>137</v>
      </c>
      <c r="E63" s="248"/>
      <c r="F63" s="249"/>
      <c r="G63" s="341" t="s">
        <v>114</v>
      </c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258"/>
      <c r="V63" s="258"/>
      <c r="W63" s="258">
        <v>2</v>
      </c>
      <c r="X63" s="258"/>
      <c r="Y63" s="258">
        <v>2</v>
      </c>
      <c r="Z63" s="258"/>
      <c r="AA63" s="258"/>
      <c r="AB63" s="258"/>
      <c r="AC63" s="258"/>
      <c r="AD63" s="258"/>
      <c r="AE63" s="258">
        <v>2</v>
      </c>
      <c r="AF63" s="258"/>
      <c r="AG63" s="258">
        <v>5</v>
      </c>
      <c r="AH63" s="258"/>
      <c r="AI63" s="258">
        <f t="shared" si="32"/>
        <v>150</v>
      </c>
      <c r="AJ63" s="258"/>
      <c r="AK63" s="258">
        <f t="shared" ref="AK63:AK65" si="34">AM63+AO63+AQ63</f>
        <v>54</v>
      </c>
      <c r="AL63" s="258"/>
      <c r="AM63" s="258">
        <v>18</v>
      </c>
      <c r="AN63" s="258"/>
      <c r="AO63" s="258">
        <v>36</v>
      </c>
      <c r="AP63" s="258"/>
      <c r="AQ63" s="258"/>
      <c r="AR63" s="258"/>
      <c r="AS63" s="258">
        <f t="shared" si="33"/>
        <v>96</v>
      </c>
      <c r="AT63" s="258"/>
      <c r="AU63" s="258"/>
      <c r="AV63" s="258"/>
      <c r="AW63" s="258"/>
      <c r="AX63" s="258"/>
      <c r="AY63" s="258">
        <v>3</v>
      </c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L63" s="52"/>
      <c r="BM63" s="51"/>
      <c r="BN63" s="51"/>
      <c r="BO63" s="188"/>
    </row>
    <row r="64" spans="4:70" s="29" customFormat="1" ht="36.75" customHeight="1" x14ac:dyDescent="0.4">
      <c r="D64" s="247" t="s">
        <v>138</v>
      </c>
      <c r="E64" s="248"/>
      <c r="F64" s="249"/>
      <c r="G64" s="341" t="s">
        <v>115</v>
      </c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258"/>
      <c r="V64" s="258"/>
      <c r="W64" s="258">
        <v>2</v>
      </c>
      <c r="X64" s="258"/>
      <c r="Y64" s="258">
        <v>2</v>
      </c>
      <c r="Z64" s="258"/>
      <c r="AA64" s="258">
        <v>2</v>
      </c>
      <c r="AB64" s="258"/>
      <c r="AC64" s="258"/>
      <c r="AD64" s="258"/>
      <c r="AE64" s="258"/>
      <c r="AF64" s="258"/>
      <c r="AG64" s="258">
        <v>5</v>
      </c>
      <c r="AH64" s="258"/>
      <c r="AI64" s="258">
        <f t="shared" si="32"/>
        <v>150</v>
      </c>
      <c r="AJ64" s="258"/>
      <c r="AK64" s="258">
        <f t="shared" si="34"/>
        <v>54</v>
      </c>
      <c r="AL64" s="258"/>
      <c r="AM64" s="258">
        <v>18</v>
      </c>
      <c r="AN64" s="258"/>
      <c r="AO64" s="258">
        <v>36</v>
      </c>
      <c r="AP64" s="258"/>
      <c r="AQ64" s="258"/>
      <c r="AR64" s="258"/>
      <c r="AS64" s="258">
        <f t="shared" si="33"/>
        <v>96</v>
      </c>
      <c r="AT64" s="258"/>
      <c r="AU64" s="258"/>
      <c r="AV64" s="258"/>
      <c r="AW64" s="258"/>
      <c r="AX64" s="258"/>
      <c r="AY64" s="258">
        <v>3</v>
      </c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L64" s="52"/>
      <c r="BM64" s="51"/>
      <c r="BN64" s="51"/>
      <c r="BO64" s="188"/>
    </row>
    <row r="65" spans="1:67" s="29" customFormat="1" ht="36.75" customHeight="1" x14ac:dyDescent="0.4">
      <c r="D65" s="247" t="s">
        <v>139</v>
      </c>
      <c r="E65" s="248"/>
      <c r="F65" s="249"/>
      <c r="G65" s="341" t="s">
        <v>116</v>
      </c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258"/>
      <c r="V65" s="258"/>
      <c r="W65" s="258">
        <v>2</v>
      </c>
      <c r="X65" s="258"/>
      <c r="Y65" s="258">
        <v>2</v>
      </c>
      <c r="Z65" s="258"/>
      <c r="AA65" s="258"/>
      <c r="AB65" s="258"/>
      <c r="AC65" s="258"/>
      <c r="AD65" s="258"/>
      <c r="AE65" s="258">
        <v>2</v>
      </c>
      <c r="AF65" s="258"/>
      <c r="AG65" s="258">
        <v>5</v>
      </c>
      <c r="AH65" s="258"/>
      <c r="AI65" s="258">
        <f t="shared" si="32"/>
        <v>150</v>
      </c>
      <c r="AJ65" s="258"/>
      <c r="AK65" s="258">
        <f t="shared" si="34"/>
        <v>54</v>
      </c>
      <c r="AL65" s="258"/>
      <c r="AM65" s="258">
        <v>18</v>
      </c>
      <c r="AN65" s="258"/>
      <c r="AO65" s="258">
        <v>36</v>
      </c>
      <c r="AP65" s="258"/>
      <c r="AQ65" s="258"/>
      <c r="AR65" s="258"/>
      <c r="AS65" s="258">
        <f t="shared" si="33"/>
        <v>96</v>
      </c>
      <c r="AT65" s="258"/>
      <c r="AU65" s="258"/>
      <c r="AV65" s="258"/>
      <c r="AW65" s="258"/>
      <c r="AX65" s="258"/>
      <c r="AY65" s="258">
        <v>3</v>
      </c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L65" s="52"/>
      <c r="BM65" s="51"/>
      <c r="BN65" s="51"/>
      <c r="BO65" s="188"/>
    </row>
    <row r="66" spans="1:67" ht="31.5" customHeight="1" thickBot="1" x14ac:dyDescent="0.45">
      <c r="D66" s="247"/>
      <c r="E66" s="248"/>
      <c r="F66" s="249"/>
      <c r="G66" s="588"/>
      <c r="H66" s="589"/>
      <c r="I66" s="589"/>
      <c r="J66" s="589"/>
      <c r="K66" s="589"/>
      <c r="L66" s="589"/>
      <c r="M66" s="589"/>
      <c r="N66" s="589"/>
      <c r="O66" s="589"/>
      <c r="P66" s="589"/>
      <c r="Q66" s="589"/>
      <c r="R66" s="589"/>
      <c r="S66" s="589"/>
      <c r="T66" s="590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  <c r="AT66" s="258"/>
      <c r="AU66" s="258"/>
      <c r="AV66" s="258"/>
      <c r="AW66" s="258"/>
      <c r="AX66" s="258"/>
      <c r="AY66" s="258"/>
      <c r="AZ66" s="258"/>
      <c r="BA66" s="258"/>
      <c r="BB66" s="258"/>
      <c r="BC66" s="258"/>
      <c r="BD66" s="258"/>
      <c r="BE66" s="258"/>
      <c r="BF66" s="258"/>
      <c r="BG66" s="258"/>
      <c r="BH66" s="258"/>
      <c r="BI66" s="258"/>
      <c r="BJ66" s="258"/>
      <c r="BO66" s="188"/>
    </row>
    <row r="67" spans="1:67" s="29" customFormat="1" ht="24.9" customHeight="1" thickBot="1" x14ac:dyDescent="0.45">
      <c r="D67" s="547" t="s">
        <v>140</v>
      </c>
      <c r="E67" s="548"/>
      <c r="F67" s="548"/>
      <c r="G67" s="548"/>
      <c r="H67" s="548"/>
      <c r="I67" s="548"/>
      <c r="J67" s="548"/>
      <c r="K67" s="548"/>
      <c r="L67" s="548"/>
      <c r="M67" s="548"/>
      <c r="N67" s="548"/>
      <c r="O67" s="548"/>
      <c r="P67" s="548"/>
      <c r="Q67" s="548"/>
      <c r="R67" s="548"/>
      <c r="S67" s="548"/>
      <c r="T67" s="549"/>
      <c r="U67" s="280">
        <f>COUNT(U61:V66)</f>
        <v>0</v>
      </c>
      <c r="V67" s="281"/>
      <c r="W67" s="280">
        <f>COUNT(W61:X66)</f>
        <v>5</v>
      </c>
      <c r="X67" s="281"/>
      <c r="Y67" s="280">
        <f>COUNT(Y61:Z66)</f>
        <v>5</v>
      </c>
      <c r="Z67" s="281"/>
      <c r="AA67" s="280">
        <f>COUNT(AA61:AB66)</f>
        <v>2</v>
      </c>
      <c r="AB67" s="281"/>
      <c r="AC67" s="280">
        <f>COUNT(AC61:AD66)</f>
        <v>0</v>
      </c>
      <c r="AD67" s="281"/>
      <c r="AE67" s="280">
        <f>COUNT(AE61:AF66)</f>
        <v>2</v>
      </c>
      <c r="AF67" s="281"/>
      <c r="AG67" s="280">
        <f>SUM(AG61:AG66)</f>
        <v>25</v>
      </c>
      <c r="AH67" s="281"/>
      <c r="AI67" s="280">
        <f>SUM(AI61:AI66)</f>
        <v>750</v>
      </c>
      <c r="AJ67" s="281"/>
      <c r="AK67" s="280">
        <f>SUM(AK61:AK66)</f>
        <v>270</v>
      </c>
      <c r="AL67" s="281"/>
      <c r="AM67" s="280">
        <f>SUM(AM61:AM66)</f>
        <v>90</v>
      </c>
      <c r="AN67" s="281"/>
      <c r="AO67" s="280">
        <f>SUM(AO61:AO66)</f>
        <v>180</v>
      </c>
      <c r="AP67" s="281"/>
      <c r="AQ67" s="280">
        <f t="shared" ref="AQ67" si="35">SUM(AQ61:AQ66)</f>
        <v>0</v>
      </c>
      <c r="AR67" s="281"/>
      <c r="AS67" s="280">
        <f>SUM(AS61:AS66)</f>
        <v>480</v>
      </c>
      <c r="AT67" s="281"/>
      <c r="AU67" s="280">
        <v>0</v>
      </c>
      <c r="AV67" s="543"/>
      <c r="AW67" s="543"/>
      <c r="AX67" s="281"/>
      <c r="AY67" s="280">
        <f>SUM(AY61:AY66)</f>
        <v>15</v>
      </c>
      <c r="AZ67" s="543"/>
      <c r="BA67" s="543"/>
      <c r="BB67" s="281"/>
      <c r="BC67" s="280"/>
      <c r="BD67" s="543"/>
      <c r="BE67" s="543"/>
      <c r="BF67" s="281"/>
      <c r="BG67" s="280"/>
      <c r="BH67" s="543"/>
      <c r="BI67" s="543"/>
      <c r="BJ67" s="281"/>
      <c r="BL67" s="52"/>
      <c r="BM67" s="51"/>
      <c r="BN67" s="51"/>
    </row>
    <row r="68" spans="1:67" s="29" customFormat="1" ht="24.9" customHeight="1" thickBot="1" x14ac:dyDescent="0.45">
      <c r="D68" s="541" t="s">
        <v>141</v>
      </c>
      <c r="E68" s="542"/>
      <c r="F68" s="542"/>
      <c r="G68" s="542"/>
      <c r="H68" s="542"/>
      <c r="I68" s="542"/>
      <c r="J68" s="542"/>
      <c r="K68" s="542"/>
      <c r="L68" s="542"/>
      <c r="M68" s="542"/>
      <c r="N68" s="542"/>
      <c r="O68" s="542"/>
      <c r="P68" s="542"/>
      <c r="Q68" s="542"/>
      <c r="R68" s="542"/>
      <c r="S68" s="542"/>
      <c r="T68" s="542"/>
      <c r="U68" s="282">
        <f>U67</f>
        <v>0</v>
      </c>
      <c r="V68" s="283"/>
      <c r="W68" s="282">
        <f t="shared" ref="W68" si="36">W67</f>
        <v>5</v>
      </c>
      <c r="X68" s="283"/>
      <c r="Y68" s="282">
        <f>Y67</f>
        <v>5</v>
      </c>
      <c r="Z68" s="283"/>
      <c r="AA68" s="282">
        <f t="shared" ref="AA68" si="37">AA67</f>
        <v>2</v>
      </c>
      <c r="AB68" s="283"/>
      <c r="AC68" s="282">
        <f t="shared" ref="AC68" si="38">AC67</f>
        <v>0</v>
      </c>
      <c r="AD68" s="283"/>
      <c r="AE68" s="282">
        <f t="shared" ref="AE68" si="39">AE67</f>
        <v>2</v>
      </c>
      <c r="AF68" s="283"/>
      <c r="AG68" s="282">
        <f t="shared" ref="AG68" si="40">AG67</f>
        <v>25</v>
      </c>
      <c r="AH68" s="283"/>
      <c r="AI68" s="282">
        <f t="shared" ref="AI68" si="41">AI67</f>
        <v>750</v>
      </c>
      <c r="AJ68" s="283"/>
      <c r="AK68" s="282">
        <f t="shared" ref="AK68" si="42">AK67</f>
        <v>270</v>
      </c>
      <c r="AL68" s="283"/>
      <c r="AM68" s="282">
        <f t="shared" ref="AM68" si="43">AM67</f>
        <v>90</v>
      </c>
      <c r="AN68" s="283"/>
      <c r="AO68" s="282">
        <f t="shared" ref="AO68" si="44">AO67</f>
        <v>180</v>
      </c>
      <c r="AP68" s="283"/>
      <c r="AQ68" s="282">
        <f t="shared" ref="AQ68" si="45">AQ67</f>
        <v>0</v>
      </c>
      <c r="AR68" s="283"/>
      <c r="AS68" s="282">
        <f t="shared" ref="AS68" si="46">AS67</f>
        <v>480</v>
      </c>
      <c r="AT68" s="283"/>
      <c r="AU68" s="544">
        <v>0</v>
      </c>
      <c r="AV68" s="545"/>
      <c r="AW68" s="545"/>
      <c r="AX68" s="546"/>
      <c r="AY68" s="280">
        <f>AY67</f>
        <v>15</v>
      </c>
      <c r="AZ68" s="543"/>
      <c r="BA68" s="543"/>
      <c r="BB68" s="281"/>
      <c r="BC68" s="544"/>
      <c r="BD68" s="545"/>
      <c r="BE68" s="545"/>
      <c r="BF68" s="546"/>
      <c r="BG68" s="544"/>
      <c r="BH68" s="545"/>
      <c r="BI68" s="545"/>
      <c r="BJ68" s="546"/>
      <c r="BL68" s="51"/>
      <c r="BM68" s="51"/>
      <c r="BN68" s="51"/>
    </row>
    <row r="69" spans="1:67" s="56" customFormat="1" ht="25.5" customHeight="1" thickBot="1" x14ac:dyDescent="0.45">
      <c r="D69" s="585" t="s">
        <v>142</v>
      </c>
      <c r="E69" s="586"/>
      <c r="F69" s="586"/>
      <c r="G69" s="586"/>
      <c r="H69" s="586"/>
      <c r="I69" s="586"/>
      <c r="J69" s="586"/>
      <c r="K69" s="586"/>
      <c r="L69" s="586"/>
      <c r="M69" s="586"/>
      <c r="N69" s="586"/>
      <c r="O69" s="586"/>
      <c r="P69" s="586"/>
      <c r="Q69" s="586"/>
      <c r="R69" s="586"/>
      <c r="S69" s="586"/>
      <c r="T69" s="587"/>
      <c r="U69" s="263">
        <f>U68+U58</f>
        <v>4</v>
      </c>
      <c r="V69" s="263"/>
      <c r="W69" s="263">
        <f>W68+W58</f>
        <v>13</v>
      </c>
      <c r="X69" s="263"/>
      <c r="Y69" s="263">
        <f>Y68+Y58</f>
        <v>16</v>
      </c>
      <c r="Z69" s="263"/>
      <c r="AA69" s="263">
        <f>AA68+AA58</f>
        <v>6</v>
      </c>
      <c r="AB69" s="263"/>
      <c r="AC69" s="263">
        <f>AC68+AC58</f>
        <v>0</v>
      </c>
      <c r="AD69" s="263"/>
      <c r="AE69" s="263">
        <f t="shared" ref="AE69" si="47">AE68+AE58</f>
        <v>4</v>
      </c>
      <c r="AF69" s="263"/>
      <c r="AG69" s="263">
        <f>AG68+AG58</f>
        <v>90</v>
      </c>
      <c r="AH69" s="263"/>
      <c r="AI69" s="263">
        <f t="shared" ref="AI69" si="48">AI68+AI58</f>
        <v>2700</v>
      </c>
      <c r="AJ69" s="263"/>
      <c r="AK69" s="263">
        <f t="shared" ref="AK69" si="49">AK68+AK58</f>
        <v>837</v>
      </c>
      <c r="AL69" s="263"/>
      <c r="AM69" s="263">
        <f t="shared" ref="AM69" si="50">AM68+AM58</f>
        <v>297</v>
      </c>
      <c r="AN69" s="263"/>
      <c r="AO69" s="263">
        <f t="shared" ref="AO69" si="51">AO68+AO58</f>
        <v>540</v>
      </c>
      <c r="AP69" s="263"/>
      <c r="AQ69" s="263">
        <f t="shared" ref="AQ69" si="52">AQ68+AQ58</f>
        <v>0</v>
      </c>
      <c r="AR69" s="263"/>
      <c r="AS69" s="263">
        <f t="shared" ref="AS69" si="53">AS68+AS58</f>
        <v>1863</v>
      </c>
      <c r="AT69" s="263"/>
      <c r="AU69" s="550">
        <f>AU68+AU58</f>
        <v>25.5</v>
      </c>
      <c r="AV69" s="551"/>
      <c r="AW69" s="551"/>
      <c r="AX69" s="552"/>
      <c r="AY69" s="550">
        <f>AY68+AY58</f>
        <v>21</v>
      </c>
      <c r="AZ69" s="551"/>
      <c r="BA69" s="551"/>
      <c r="BB69" s="552"/>
      <c r="BC69" s="550"/>
      <c r="BD69" s="551"/>
      <c r="BE69" s="551"/>
      <c r="BF69" s="552"/>
      <c r="BG69" s="550"/>
      <c r="BH69" s="551"/>
      <c r="BI69" s="551"/>
      <c r="BJ69" s="552"/>
      <c r="BL69" s="57"/>
      <c r="BM69" s="57"/>
      <c r="BN69" s="57"/>
    </row>
    <row r="70" spans="1:67" s="46" customFormat="1" ht="25.5" customHeight="1" thickBot="1" x14ac:dyDescent="0.3">
      <c r="H70" s="109"/>
      <c r="I70" s="109"/>
      <c r="J70" s="110"/>
      <c r="K70" s="111"/>
      <c r="L70" s="111"/>
      <c r="M70" s="111"/>
      <c r="N70" s="111"/>
      <c r="O70" s="111"/>
      <c r="P70" s="111"/>
      <c r="Q70" s="111"/>
      <c r="R70" s="111"/>
      <c r="S70" s="111"/>
      <c r="T70" s="112"/>
      <c r="U70" s="553" t="s">
        <v>78</v>
      </c>
      <c r="V70" s="554"/>
      <c r="W70" s="554"/>
      <c r="X70" s="554"/>
      <c r="Y70" s="554"/>
      <c r="Z70" s="554"/>
      <c r="AA70" s="554"/>
      <c r="AB70" s="554"/>
      <c r="AC70" s="554"/>
      <c r="AD70" s="554"/>
      <c r="AE70" s="554"/>
      <c r="AF70" s="554"/>
      <c r="AG70" s="554"/>
      <c r="AH70" s="554"/>
      <c r="AI70" s="554"/>
      <c r="AJ70" s="554"/>
      <c r="AK70" s="554"/>
      <c r="AL70" s="554"/>
      <c r="AM70" s="554"/>
      <c r="AN70" s="554"/>
      <c r="AO70" s="554"/>
      <c r="AP70" s="554"/>
      <c r="AQ70" s="554"/>
      <c r="AR70" s="554"/>
      <c r="AS70" s="554"/>
      <c r="AT70" s="555"/>
      <c r="AU70" s="550">
        <v>3</v>
      </c>
      <c r="AV70" s="551"/>
      <c r="AW70" s="551"/>
      <c r="AX70" s="552"/>
      <c r="AY70" s="550">
        <v>1</v>
      </c>
      <c r="AZ70" s="551"/>
      <c r="BA70" s="551"/>
      <c r="BB70" s="552"/>
      <c r="BC70" s="556"/>
      <c r="BD70" s="551"/>
      <c r="BE70" s="551"/>
      <c r="BF70" s="561"/>
      <c r="BG70" s="550"/>
      <c r="BH70" s="551"/>
      <c r="BI70" s="551"/>
      <c r="BJ70" s="552"/>
      <c r="BL70" s="58"/>
      <c r="BM70" s="58"/>
      <c r="BN70" s="58"/>
    </row>
    <row r="71" spans="1:67" s="46" customFormat="1" ht="24" customHeight="1" thickBot="1" x14ac:dyDescent="0.3">
      <c r="C71" s="59"/>
      <c r="D71" s="109"/>
      <c r="E71" s="557"/>
      <c r="F71" s="557"/>
      <c r="G71" s="109"/>
      <c r="I71" s="109"/>
      <c r="J71" s="110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582" t="s">
        <v>79</v>
      </c>
      <c r="V71" s="583"/>
      <c r="W71" s="583"/>
      <c r="X71" s="583"/>
      <c r="Y71" s="583"/>
      <c r="Z71" s="583"/>
      <c r="AA71" s="583"/>
      <c r="AB71" s="583"/>
      <c r="AC71" s="583"/>
      <c r="AD71" s="583"/>
      <c r="AE71" s="583"/>
      <c r="AF71" s="583"/>
      <c r="AG71" s="583"/>
      <c r="AH71" s="583"/>
      <c r="AI71" s="583"/>
      <c r="AJ71" s="583"/>
      <c r="AK71" s="583"/>
      <c r="AL71" s="583"/>
      <c r="AM71" s="583"/>
      <c r="AN71" s="583"/>
      <c r="AO71" s="583"/>
      <c r="AP71" s="583"/>
      <c r="AQ71" s="583"/>
      <c r="AR71" s="583"/>
      <c r="AS71" s="583"/>
      <c r="AT71" s="584"/>
      <c r="AU71" s="556">
        <v>5</v>
      </c>
      <c r="AV71" s="551"/>
      <c r="AW71" s="551"/>
      <c r="AX71" s="552"/>
      <c r="AY71" s="550">
        <v>7</v>
      </c>
      <c r="AZ71" s="551"/>
      <c r="BA71" s="551"/>
      <c r="BB71" s="552"/>
      <c r="BC71" s="550">
        <v>1</v>
      </c>
      <c r="BD71" s="551"/>
      <c r="BE71" s="551"/>
      <c r="BF71" s="552"/>
      <c r="BG71" s="550"/>
      <c r="BH71" s="551"/>
      <c r="BI71" s="551"/>
      <c r="BJ71" s="552"/>
      <c r="BL71" s="58"/>
      <c r="BM71" s="58"/>
      <c r="BN71" s="58"/>
    </row>
    <row r="72" spans="1:67" s="46" customFormat="1" ht="22.5" customHeight="1" thickBot="1" x14ac:dyDescent="0.3">
      <c r="C72" s="59"/>
      <c r="D72" s="109"/>
      <c r="E72" s="557"/>
      <c r="F72" s="557"/>
      <c r="G72" s="109"/>
      <c r="I72" s="109"/>
      <c r="J72" s="110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558" t="s">
        <v>143</v>
      </c>
      <c r="V72" s="559"/>
      <c r="W72" s="559"/>
      <c r="X72" s="559"/>
      <c r="Y72" s="559"/>
      <c r="Z72" s="559"/>
      <c r="AA72" s="559"/>
      <c r="AB72" s="559"/>
      <c r="AC72" s="559"/>
      <c r="AD72" s="559"/>
      <c r="AE72" s="559"/>
      <c r="AF72" s="559"/>
      <c r="AG72" s="559"/>
      <c r="AH72" s="559"/>
      <c r="AI72" s="559"/>
      <c r="AJ72" s="559"/>
      <c r="AK72" s="559"/>
      <c r="AL72" s="559"/>
      <c r="AM72" s="559"/>
      <c r="AN72" s="559"/>
      <c r="AO72" s="559"/>
      <c r="AP72" s="559"/>
      <c r="AQ72" s="559"/>
      <c r="AR72" s="559"/>
      <c r="AS72" s="559"/>
      <c r="AT72" s="560"/>
      <c r="AU72" s="556"/>
      <c r="AV72" s="551"/>
      <c r="AW72" s="551"/>
      <c r="AX72" s="552"/>
      <c r="AY72" s="550"/>
      <c r="AZ72" s="551"/>
      <c r="BA72" s="551"/>
      <c r="BB72" s="552"/>
      <c r="BC72" s="550"/>
      <c r="BD72" s="551"/>
      <c r="BE72" s="551"/>
      <c r="BF72" s="552"/>
      <c r="BG72" s="550"/>
      <c r="BH72" s="551"/>
      <c r="BI72" s="551"/>
      <c r="BJ72" s="552"/>
      <c r="BL72" s="58"/>
      <c r="BM72" s="58"/>
      <c r="BN72" s="58"/>
    </row>
    <row r="73" spans="1:67" s="60" customFormat="1" ht="25.5" customHeight="1" thickBot="1" x14ac:dyDescent="0.3">
      <c r="C73"/>
      <c r="D73" s="109"/>
      <c r="E73" s="557"/>
      <c r="F73" s="557"/>
      <c r="G73" s="109"/>
      <c r="I73" s="109"/>
      <c r="J73" s="110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579" t="s">
        <v>144</v>
      </c>
      <c r="V73" s="580"/>
      <c r="W73" s="580"/>
      <c r="X73" s="580"/>
      <c r="Y73" s="580"/>
      <c r="Z73" s="580"/>
      <c r="AA73" s="580"/>
      <c r="AB73" s="580"/>
      <c r="AC73" s="580"/>
      <c r="AD73" s="580"/>
      <c r="AE73" s="580"/>
      <c r="AF73" s="580"/>
      <c r="AG73" s="580"/>
      <c r="AH73" s="580"/>
      <c r="AI73" s="580"/>
      <c r="AJ73" s="580"/>
      <c r="AK73" s="580"/>
      <c r="AL73" s="580"/>
      <c r="AM73" s="580"/>
      <c r="AN73" s="580"/>
      <c r="AO73" s="580"/>
      <c r="AP73" s="580"/>
      <c r="AQ73" s="580"/>
      <c r="AR73" s="580"/>
      <c r="AS73" s="580"/>
      <c r="AT73" s="581"/>
      <c r="AU73" s="556">
        <v>1</v>
      </c>
      <c r="AV73" s="551"/>
      <c r="AW73" s="551"/>
      <c r="AX73" s="552"/>
      <c r="AY73" s="550"/>
      <c r="AZ73" s="551"/>
      <c r="BA73" s="551"/>
      <c r="BB73" s="552"/>
      <c r="BC73" s="550"/>
      <c r="BD73" s="551"/>
      <c r="BE73" s="551"/>
      <c r="BF73" s="552"/>
      <c r="BG73" s="550"/>
      <c r="BH73" s="551"/>
      <c r="BI73" s="551"/>
      <c r="BJ73" s="552"/>
      <c r="BK73" s="58"/>
      <c r="BL73" s="58"/>
      <c r="BM73" s="58"/>
      <c r="BN73" s="58"/>
    </row>
    <row r="74" spans="1:67" s="60" customFormat="1" ht="25.5" customHeight="1" x14ac:dyDescent="0.25">
      <c r="C74"/>
      <c r="D74" s="113"/>
      <c r="E74" s="557"/>
      <c r="F74" s="557"/>
      <c r="G74" s="109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58"/>
      <c r="BL74" s="58"/>
      <c r="BM74" s="58"/>
      <c r="BN74" s="58"/>
    </row>
    <row r="75" spans="1:67" s="60" customFormat="1" ht="25.5" customHeight="1" x14ac:dyDescent="0.4">
      <c r="C75"/>
      <c r="D75" s="109"/>
      <c r="E75" s="557"/>
      <c r="F75" s="557"/>
      <c r="G75" s="109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5"/>
      <c r="V75" s="115"/>
      <c r="W75" s="117"/>
      <c r="X75" s="117"/>
      <c r="Y75" s="117"/>
      <c r="Z75" s="117"/>
      <c r="AA75" s="117"/>
      <c r="AB75" s="117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58"/>
      <c r="BL75" s="58"/>
      <c r="BM75" s="58"/>
      <c r="BN75" s="58"/>
    </row>
    <row r="76" spans="1:67" s="60" customFormat="1" ht="25.5" customHeight="1" x14ac:dyDescent="0.4">
      <c r="G76" s="61"/>
      <c r="H76" s="61"/>
      <c r="I76" s="61"/>
      <c r="J76" s="119" t="s">
        <v>145</v>
      </c>
      <c r="K76" s="119"/>
      <c r="L76" s="119"/>
      <c r="M76" s="119"/>
      <c r="N76" s="119"/>
      <c r="O76" s="119"/>
      <c r="P76" s="119"/>
      <c r="Q76" s="119"/>
      <c r="R76" s="119"/>
      <c r="S76" s="120"/>
      <c r="T76" s="120"/>
      <c r="U76" s="120"/>
      <c r="V76" s="121"/>
      <c r="W76" s="122"/>
      <c r="X76" s="123"/>
      <c r="Y76" s="123"/>
      <c r="Z76" s="123"/>
      <c r="AA76" s="123"/>
      <c r="AB76" s="123"/>
      <c r="AC76" s="123"/>
      <c r="AD76" s="124" t="s">
        <v>3</v>
      </c>
      <c r="AE76" s="565" t="s">
        <v>148</v>
      </c>
      <c r="AF76" s="565"/>
      <c r="AG76" s="565"/>
      <c r="AH76" s="565"/>
      <c r="AI76" s="565"/>
      <c r="AJ76" s="565"/>
      <c r="AK76" s="124" t="s">
        <v>3</v>
      </c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</row>
    <row r="77" spans="1:67" s="60" customFormat="1" ht="20.100000000000001" customHeight="1" x14ac:dyDescent="0.3">
      <c r="D77" s="125"/>
      <c r="E77" s="126"/>
      <c r="F77" s="126"/>
      <c r="G77" s="127"/>
      <c r="H77" s="127"/>
      <c r="I77" s="127"/>
      <c r="J77" s="128"/>
      <c r="K77" s="128"/>
      <c r="L77" s="129"/>
      <c r="M77" s="130"/>
      <c r="N77" s="130"/>
      <c r="O77" s="130"/>
      <c r="P77" s="131"/>
      <c r="Q77" s="564"/>
      <c r="R77" s="564"/>
      <c r="S77" s="564"/>
      <c r="T77" s="564"/>
      <c r="U77" s="132"/>
      <c r="V77" s="133"/>
      <c r="W77" s="133"/>
      <c r="X77" s="130"/>
      <c r="Y77" s="130"/>
      <c r="Z77" s="130"/>
      <c r="AA77" s="130"/>
      <c r="AB77" s="130"/>
      <c r="AC77" s="130"/>
      <c r="AD77" s="562"/>
      <c r="AE77" s="562"/>
      <c r="AF77" s="562"/>
      <c r="AG77" s="562"/>
      <c r="AH77" s="562"/>
      <c r="AI77" s="562"/>
      <c r="AJ77" s="562"/>
      <c r="AK77" s="134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62"/>
      <c r="BL77" s="62"/>
      <c r="BM77" s="62"/>
      <c r="BN77" s="62"/>
    </row>
    <row r="78" spans="1:67" s="60" customFormat="1" ht="18" customHeight="1" x14ac:dyDescent="0.4">
      <c r="D78" s="135"/>
      <c r="E78" s="46"/>
      <c r="F78" s="46"/>
      <c r="G78" s="125"/>
      <c r="H78" s="126"/>
      <c r="I78" s="126"/>
      <c r="J78" s="119" t="s">
        <v>146</v>
      </c>
      <c r="K78" s="119"/>
      <c r="L78" s="119"/>
      <c r="M78" s="119"/>
      <c r="N78" s="119"/>
      <c r="O78" s="119"/>
      <c r="P78" s="119"/>
      <c r="Q78" s="119"/>
      <c r="R78" s="119"/>
      <c r="S78" s="120"/>
      <c r="T78" s="120"/>
      <c r="U78" s="120"/>
      <c r="V78" s="121"/>
      <c r="W78" s="122"/>
      <c r="X78" s="123"/>
      <c r="Y78" s="123"/>
      <c r="Z78" s="123"/>
      <c r="AA78" s="123"/>
      <c r="AB78" s="123"/>
      <c r="AC78" s="123"/>
      <c r="AD78" s="124" t="s">
        <v>3</v>
      </c>
      <c r="AE78" s="565" t="s">
        <v>149</v>
      </c>
      <c r="AF78" s="565"/>
      <c r="AG78" s="565"/>
      <c r="AH78" s="565"/>
      <c r="AI78" s="565"/>
      <c r="AJ78" s="565"/>
      <c r="AK78" s="124" t="s">
        <v>3</v>
      </c>
      <c r="AL78" s="136"/>
      <c r="AM78" s="137"/>
      <c r="AN78" s="137"/>
      <c r="AO78" s="570" t="s">
        <v>147</v>
      </c>
      <c r="AP78" s="570"/>
      <c r="AQ78" s="570"/>
      <c r="AR78" s="570"/>
      <c r="AS78" s="570"/>
      <c r="AT78" s="570"/>
      <c r="AU78" s="570"/>
      <c r="AV78" s="570"/>
      <c r="AW78" s="570"/>
      <c r="AX78" s="570"/>
      <c r="AY78" s="570"/>
      <c r="AZ78" s="138"/>
      <c r="BA78" s="139"/>
      <c r="BB78" s="139"/>
      <c r="BC78" s="120"/>
      <c r="BD78" s="120"/>
      <c r="BE78" s="120"/>
      <c r="BF78" s="121"/>
      <c r="BG78" s="124" t="s">
        <v>3</v>
      </c>
      <c r="BH78" s="566" t="s">
        <v>150</v>
      </c>
      <c r="BI78" s="567"/>
      <c r="BJ78" s="567"/>
      <c r="BK78" s="567"/>
      <c r="BL78" s="318"/>
      <c r="BM78" s="318"/>
      <c r="BN78" s="318"/>
    </row>
    <row r="79" spans="1:67" s="46" customFormat="1" ht="16.5" customHeight="1" x14ac:dyDescent="0.3">
      <c r="A79" s="64"/>
      <c r="B79" s="65"/>
      <c r="C79"/>
      <c r="D79" s="125"/>
      <c r="E79" s="126"/>
      <c r="F79" s="126"/>
      <c r="G79" s="140"/>
      <c r="H79" s="141"/>
      <c r="I79" s="129"/>
      <c r="J79" s="128"/>
      <c r="K79" s="128"/>
      <c r="L79" s="129"/>
      <c r="M79" s="130"/>
      <c r="N79" s="130"/>
      <c r="O79" s="130"/>
      <c r="P79" s="131"/>
      <c r="Q79" s="564"/>
      <c r="R79" s="564"/>
      <c r="S79" s="564"/>
      <c r="T79" s="564"/>
      <c r="U79" s="132"/>
      <c r="V79" s="133"/>
      <c r="W79" s="133"/>
      <c r="X79" s="130"/>
      <c r="Y79" s="130"/>
      <c r="Z79" s="130"/>
      <c r="AA79" s="130"/>
      <c r="AB79" s="130"/>
      <c r="AC79" s="130"/>
      <c r="AD79" s="562"/>
      <c r="AE79" s="562"/>
      <c r="AF79" s="562"/>
      <c r="AG79" s="562"/>
      <c r="AH79" s="562"/>
      <c r="AI79" s="562"/>
      <c r="AJ79" s="562"/>
      <c r="AK79" s="134"/>
      <c r="AL79" s="134"/>
      <c r="AM79" s="134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563"/>
      <c r="BB79" s="563"/>
      <c r="BC79" s="563"/>
      <c r="BD79" s="563"/>
      <c r="BE79" s="563"/>
      <c r="BF79" s="562"/>
      <c r="BG79" s="562"/>
      <c r="BH79" s="562"/>
      <c r="BI79" s="562"/>
      <c r="BJ79" s="562"/>
      <c r="BK79" s="562"/>
    </row>
    <row r="80" spans="1:67" s="46" customFormat="1" ht="15" customHeight="1" x14ac:dyDescent="0.3">
      <c r="A80" s="64"/>
      <c r="B80" s="65"/>
      <c r="C80"/>
      <c r="D80" s="125"/>
      <c r="E80" s="126"/>
      <c r="F80" s="126"/>
      <c r="G80" s="126"/>
      <c r="H80" s="142"/>
      <c r="I80" s="142"/>
      <c r="J80" s="142"/>
      <c r="K80" s="142"/>
      <c r="L80" s="142"/>
      <c r="M80" s="142"/>
      <c r="N80" s="143"/>
      <c r="O80" s="142"/>
      <c r="P80" s="142"/>
      <c r="Q80" s="143"/>
      <c r="R80" s="142"/>
      <c r="S80" s="66"/>
      <c r="T80" s="66"/>
      <c r="U80" s="66"/>
      <c r="V80" s="144"/>
      <c r="W80" s="145"/>
      <c r="X80" s="145"/>
      <c r="Y80" s="145"/>
      <c r="Z80" s="145"/>
      <c r="AA80" s="145"/>
      <c r="AB80" s="145"/>
      <c r="AC80" s="146"/>
      <c r="AD80" s="66"/>
      <c r="AE80" s="66"/>
      <c r="AF80" s="147"/>
      <c r="AG80" s="147"/>
      <c r="AH80" s="147"/>
      <c r="AI80" s="147"/>
      <c r="AJ80" s="147"/>
      <c r="AK80" s="147"/>
      <c r="AL80" s="147"/>
      <c r="AM80" s="147"/>
      <c r="AN80" s="147"/>
      <c r="AO80" s="148"/>
      <c r="AP80" s="149"/>
      <c r="AQ80" s="149"/>
      <c r="AR80" s="149"/>
      <c r="AS80" s="149"/>
      <c r="AT80" s="150"/>
      <c r="AU80" s="151"/>
      <c r="AV80" s="66"/>
      <c r="AW80" s="66"/>
      <c r="AX80" s="66"/>
      <c r="AY80" s="152"/>
      <c r="AZ80" s="152"/>
      <c r="BA80" s="152"/>
      <c r="BB80" s="152"/>
      <c r="BC80" s="152"/>
      <c r="BD80" s="152"/>
      <c r="BE80" s="66"/>
      <c r="BF80" s="66"/>
      <c r="BG80" s="143"/>
      <c r="BH80" s="66"/>
      <c r="BI80" s="66"/>
      <c r="BJ80" s="66"/>
      <c r="BK80" s="66"/>
      <c r="BL80" s="66"/>
      <c r="BM80" s="66"/>
      <c r="BN80" s="67"/>
    </row>
    <row r="81" spans="1:66" s="60" customFormat="1" ht="25.5" customHeight="1" x14ac:dyDescent="0.4">
      <c r="D81" s="574"/>
      <c r="E81" s="575"/>
      <c r="F81" s="575"/>
      <c r="G81" s="575"/>
      <c r="H81" s="575"/>
      <c r="I81" s="575"/>
      <c r="J81" s="575"/>
      <c r="K81" s="575"/>
      <c r="L81" s="575"/>
      <c r="M81" s="575"/>
      <c r="N81" s="575"/>
      <c r="O81" s="575"/>
      <c r="P81" s="575"/>
      <c r="Q81" s="575"/>
      <c r="R81" s="575"/>
      <c r="S81" s="575"/>
      <c r="T81" s="575"/>
      <c r="U81" s="575"/>
      <c r="V81" s="575"/>
      <c r="W81" s="575"/>
      <c r="X81" s="575"/>
      <c r="Y81" s="575"/>
      <c r="Z81" s="575"/>
      <c r="AA81" s="575"/>
      <c r="AB81" s="575"/>
      <c r="AC81" s="575"/>
      <c r="AD81" s="575"/>
      <c r="AE81" s="575"/>
      <c r="AF81" s="575"/>
      <c r="AG81" s="575"/>
      <c r="AH81" s="154"/>
      <c r="AI81" s="147"/>
      <c r="AJ81" s="147"/>
      <c r="AK81" s="147"/>
      <c r="AL81" s="147"/>
      <c r="AM81" s="147"/>
      <c r="AN81" s="147"/>
      <c r="AO81" s="148"/>
      <c r="AP81" s="153"/>
      <c r="AQ81" s="153"/>
      <c r="AR81" s="153"/>
      <c r="AS81" s="153"/>
      <c r="AT81" s="153"/>
      <c r="AU81" s="153"/>
      <c r="AV81" s="153"/>
      <c r="AW81" s="153"/>
      <c r="AX81" s="153"/>
      <c r="AY81" s="152"/>
      <c r="AZ81" s="152"/>
      <c r="BA81" s="152"/>
      <c r="BB81" s="155"/>
      <c r="BC81" s="63"/>
      <c r="BD81" s="63"/>
      <c r="BE81" s="156"/>
      <c r="BF81" s="157"/>
      <c r="BG81" s="68"/>
      <c r="BH81" s="63"/>
      <c r="BI81" s="157"/>
      <c r="BJ81" s="68"/>
      <c r="BK81" s="69"/>
      <c r="BL81" s="70"/>
      <c r="BM81" s="68"/>
      <c r="BN81" s="69"/>
    </row>
    <row r="82" spans="1:66" s="60" customFormat="1" ht="20.100000000000001" customHeight="1" x14ac:dyDescent="0.25">
      <c r="D82" s="158"/>
      <c r="E82" s="159"/>
      <c r="F82" s="142"/>
      <c r="G82" s="142"/>
      <c r="H82" s="142"/>
      <c r="I82" s="142"/>
      <c r="J82" s="142"/>
      <c r="K82" s="142"/>
      <c r="L82" s="142"/>
      <c r="M82" s="142"/>
      <c r="N82" s="143"/>
      <c r="O82" s="142"/>
      <c r="P82" s="142"/>
      <c r="Q82" s="143"/>
      <c r="R82" s="142"/>
      <c r="S82" s="66"/>
      <c r="T82" s="66"/>
      <c r="U82" s="66"/>
      <c r="V82" s="145"/>
      <c r="W82" s="145"/>
      <c r="X82" s="145"/>
      <c r="Y82" s="145"/>
      <c r="Z82" s="145"/>
      <c r="AA82" s="145"/>
      <c r="AB82" s="145"/>
      <c r="AC82" s="146"/>
      <c r="AD82" s="66"/>
      <c r="AE82" s="66"/>
      <c r="AF82" s="160"/>
      <c r="AG82" s="159"/>
      <c r="AH82" s="159"/>
      <c r="AI82" s="159"/>
      <c r="AJ82" s="159"/>
      <c r="AK82" s="159"/>
      <c r="AL82" s="159"/>
      <c r="AM82" s="159"/>
      <c r="AN82" s="159"/>
      <c r="AO82" s="159"/>
      <c r="AP82" s="158"/>
      <c r="AQ82" s="159"/>
      <c r="AR82" s="142"/>
      <c r="AS82" s="161"/>
      <c r="AT82" s="161"/>
      <c r="AU82" s="142"/>
      <c r="AV82" s="66"/>
      <c r="AW82" s="66"/>
      <c r="AX82" s="66"/>
      <c r="AY82" s="152"/>
      <c r="AZ82" s="571"/>
      <c r="BA82" s="571"/>
      <c r="BB82" s="571"/>
      <c r="BC82" s="571"/>
      <c r="BD82" s="143"/>
      <c r="BE82" s="63"/>
      <c r="BF82" s="63"/>
      <c r="BG82" s="66"/>
      <c r="BH82" s="66"/>
      <c r="BI82" s="162"/>
      <c r="BJ82" s="162"/>
      <c r="BK82" s="66"/>
      <c r="BL82" s="66"/>
      <c r="BM82" s="66"/>
      <c r="BN82" s="63"/>
    </row>
    <row r="83" spans="1:66" s="60" customFormat="1" ht="18" customHeight="1" x14ac:dyDescent="0.25"/>
    <row r="84" spans="1:66" s="46" customFormat="1" ht="16.5" customHeight="1" x14ac:dyDescent="0.3">
      <c r="A84" s="64"/>
      <c r="B84" s="65"/>
      <c r="C84"/>
      <c r="D84" s="118"/>
      <c r="E84" s="163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AS84" s="572"/>
      <c r="AT84" s="572"/>
      <c r="AU84" s="572"/>
      <c r="AV84" s="572"/>
      <c r="AW84" s="572"/>
      <c r="AX84" s="572"/>
      <c r="AY84" s="572"/>
      <c r="AZ84" s="572"/>
      <c r="BA84" s="572"/>
      <c r="BB84" s="572"/>
      <c r="BC84" s="572"/>
      <c r="BD84" s="572"/>
      <c r="BE84" s="572"/>
      <c r="BF84" s="572"/>
      <c r="BG84" s="572"/>
      <c r="BH84" s="572"/>
      <c r="BI84" s="572"/>
      <c r="BJ84" s="572"/>
      <c r="BK84" s="572"/>
      <c r="BL84" s="572"/>
      <c r="BM84" s="572"/>
      <c r="BN84" s="572"/>
    </row>
    <row r="85" spans="1:66" s="46" customFormat="1" ht="15" customHeight="1" x14ac:dyDescent="0.3">
      <c r="A85" s="64"/>
      <c r="B85" s="65"/>
      <c r="C85"/>
      <c r="D85"/>
      <c r="E85"/>
      <c r="F85"/>
      <c r="G85"/>
      <c r="H85"/>
      <c r="I85"/>
      <c r="J85" s="165"/>
      <c r="K85" s="165"/>
      <c r="L85" s="165"/>
      <c r="M85" s="165"/>
      <c r="N85" s="166"/>
      <c r="O85" s="1"/>
      <c r="P85" s="1"/>
      <c r="Q85" s="1"/>
      <c r="R85" s="71"/>
      <c r="S85" s="71"/>
      <c r="T85" s="167"/>
      <c r="AS85" s="168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</row>
    <row r="86" spans="1:66" s="46" customFormat="1" ht="16.5" customHeight="1" x14ac:dyDescent="0.3">
      <c r="A86" s="64"/>
      <c r="B86" s="65"/>
      <c r="C86"/>
      <c r="D86"/>
      <c r="E86"/>
      <c r="F86" s="165"/>
      <c r="G86" s="165"/>
      <c r="H86" s="165"/>
      <c r="I86" s="165"/>
      <c r="J86" s="165"/>
      <c r="K86" s="165"/>
      <c r="L86" s="169"/>
      <c r="M86" s="165"/>
      <c r="N86" s="165"/>
      <c r="O86" s="169"/>
      <c r="P86" s="165"/>
      <c r="S86" s="170"/>
      <c r="T86" s="36"/>
      <c r="U86" s="170"/>
      <c r="V86" s="568"/>
      <c r="W86" s="569"/>
      <c r="X86" s="569"/>
      <c r="Y86" s="569"/>
      <c r="Z86" s="569"/>
      <c r="AA86" s="569"/>
      <c r="AB86" s="569"/>
      <c r="AC86" s="569"/>
      <c r="AD86" s="569"/>
      <c r="AE86" s="171"/>
      <c r="AF86" s="166"/>
      <c r="AG86" s="171"/>
      <c r="AH86" s="171"/>
      <c r="AI86" s="171"/>
      <c r="AJ86" s="171"/>
      <c r="AK86" s="171"/>
      <c r="AL86" s="171"/>
      <c r="AM86" s="172"/>
      <c r="AN86" s="173"/>
      <c r="AO86" s="173"/>
      <c r="AP86" s="173"/>
      <c r="AQ86" s="173"/>
      <c r="AR86" s="174"/>
      <c r="AS86" s="175"/>
      <c r="AW86" s="573"/>
      <c r="AX86" s="573"/>
      <c r="AY86" s="573"/>
      <c r="AZ86" s="573"/>
      <c r="BA86" s="573"/>
      <c r="BB86" s="573"/>
      <c r="BC86" s="177"/>
      <c r="BD86" s="177"/>
      <c r="BE86" s="178"/>
      <c r="BF86" s="178"/>
      <c r="BG86" s="179"/>
      <c r="BH86" s="180"/>
      <c r="BI86" s="180"/>
      <c r="BJ86" s="180"/>
      <c r="BK86" s="180"/>
      <c r="BL86" s="72"/>
      <c r="BM86" s="73"/>
    </row>
    <row r="87" spans="1:66" s="46" customFormat="1" ht="16.5" customHeight="1" x14ac:dyDescent="0.3">
      <c r="A87" s="64"/>
      <c r="B87" s="65"/>
      <c r="C87"/>
      <c r="D87"/>
      <c r="E87"/>
      <c r="F87" s="165"/>
      <c r="G87" s="165"/>
      <c r="H87" s="165"/>
      <c r="I87" s="165"/>
      <c r="J87" s="165"/>
      <c r="K87" s="165"/>
      <c r="L87" s="169"/>
      <c r="M87" s="165"/>
      <c r="N87" s="165"/>
      <c r="O87" s="169"/>
      <c r="P87" s="165"/>
      <c r="S87" s="170"/>
      <c r="T87" s="36"/>
      <c r="U87" s="170"/>
      <c r="V87" s="170"/>
      <c r="W87" s="18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2"/>
      <c r="AN87" s="173"/>
      <c r="AO87" s="173"/>
      <c r="AP87" s="173"/>
      <c r="AQ87" s="173"/>
      <c r="AR87" s="174"/>
      <c r="AS87" s="175"/>
      <c r="AW87" s="573"/>
      <c r="AX87" s="573"/>
      <c r="AY87" s="573"/>
      <c r="AZ87" s="573"/>
      <c r="BA87" s="573"/>
      <c r="BB87" s="573"/>
      <c r="BE87" s="169"/>
      <c r="BL87" s="36"/>
      <c r="BM87" s="36"/>
    </row>
    <row r="88" spans="1:66" s="46" customFormat="1" ht="15" customHeight="1" x14ac:dyDescent="0.3">
      <c r="A88" s="64"/>
      <c r="B88" s="65"/>
      <c r="C88"/>
      <c r="D88"/>
      <c r="E88"/>
      <c r="F88"/>
      <c r="G88"/>
      <c r="H88"/>
      <c r="I88"/>
      <c r="J88" s="165"/>
      <c r="K88" s="165"/>
      <c r="L88" s="165"/>
      <c r="M88" s="165"/>
      <c r="N88" s="166"/>
      <c r="O88" s="1"/>
      <c r="P88" s="1"/>
      <c r="Q88" s="1"/>
      <c r="R88" s="71"/>
      <c r="S88" s="71"/>
      <c r="T88" s="167"/>
      <c r="U88" s="170"/>
      <c r="V88" s="170"/>
      <c r="W88" s="18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2"/>
      <c r="AN88" s="173"/>
      <c r="AO88" s="173"/>
      <c r="AP88" s="173"/>
      <c r="AQ88" s="173"/>
      <c r="AR88" s="174"/>
      <c r="AS88" s="175"/>
      <c r="AW88" s="176"/>
      <c r="AX88" s="176"/>
      <c r="AY88" s="176"/>
      <c r="AZ88" s="176"/>
      <c r="BA88" s="176"/>
      <c r="BB88" s="176"/>
      <c r="BE88" s="169"/>
      <c r="BL88" s="36"/>
      <c r="BM88" s="36"/>
    </row>
    <row r="89" spans="1:66" s="46" customFormat="1" ht="16.5" customHeight="1" x14ac:dyDescent="0.3">
      <c r="A89" s="64"/>
      <c r="B89" s="17"/>
      <c r="C89"/>
      <c r="D89"/>
      <c r="E89"/>
      <c r="F89" s="165"/>
      <c r="G89" s="165"/>
      <c r="H89" s="165"/>
      <c r="I89" s="165"/>
      <c r="J89" s="165"/>
      <c r="K89" s="165"/>
      <c r="L89" s="169"/>
      <c r="M89" s="165"/>
      <c r="N89" s="165"/>
      <c r="O89" s="169"/>
      <c r="P89" s="165"/>
      <c r="T89" s="182"/>
      <c r="U89" s="170"/>
      <c r="V89" s="568"/>
      <c r="W89" s="569"/>
      <c r="X89" s="569"/>
      <c r="Y89" s="569"/>
      <c r="Z89" s="569"/>
      <c r="AA89" s="569"/>
      <c r="AB89" s="569"/>
      <c r="AC89" s="569"/>
      <c r="AD89" s="569"/>
      <c r="AE89" s="171"/>
      <c r="AF89" s="166"/>
      <c r="AG89" s="171"/>
      <c r="AH89" s="171"/>
      <c r="AI89" s="171"/>
      <c r="AJ89" s="171"/>
      <c r="AK89" s="171"/>
      <c r="AL89" s="171"/>
      <c r="AM89" s="172"/>
      <c r="AN89" s="173"/>
      <c r="AO89" s="173"/>
      <c r="AP89" s="173"/>
      <c r="AQ89" s="173"/>
      <c r="AR89" s="174"/>
      <c r="AS89" s="175"/>
      <c r="AW89" s="17"/>
      <c r="AX89"/>
      <c r="AY89"/>
      <c r="AZ89"/>
      <c r="BA89"/>
      <c r="BB89"/>
      <c r="BG89" s="179"/>
      <c r="BH89" s="180"/>
      <c r="BI89" s="180"/>
      <c r="BJ89" s="29"/>
      <c r="BK89" s="180"/>
      <c r="BL89" s="72"/>
      <c r="BM89" s="73"/>
    </row>
    <row r="90" spans="1:66" s="46" customFormat="1" ht="15.75" customHeight="1" x14ac:dyDescent="0.25">
      <c r="A90" s="64"/>
      <c r="B90" s="74"/>
      <c r="C90" s="75"/>
      <c r="D90"/>
      <c r="E90"/>
      <c r="F90" s="165"/>
      <c r="G90" s="165"/>
      <c r="H90" s="165"/>
      <c r="I90" s="165"/>
      <c r="J90" s="165"/>
      <c r="K90" s="165"/>
      <c r="L90" s="169"/>
      <c r="M90" s="165"/>
      <c r="N90" s="165"/>
      <c r="O90" s="169"/>
      <c r="P90" s="165"/>
      <c r="T90" s="182"/>
      <c r="U90" s="170"/>
      <c r="V90" s="170"/>
      <c r="W90" s="181"/>
      <c r="AD90" s="183"/>
      <c r="AE90" s="75"/>
      <c r="AF90" s="75"/>
      <c r="AG90" s="75"/>
      <c r="AH90" s="75"/>
      <c r="AI90" s="75"/>
      <c r="AJ90" s="75"/>
      <c r="AK90" s="75"/>
      <c r="AL90" s="75"/>
      <c r="AM90" s="75"/>
      <c r="AN90" s="74"/>
      <c r="AO90" s="75"/>
      <c r="AP90" s="165"/>
      <c r="AQ90" s="64"/>
      <c r="AR90" s="64"/>
      <c r="AS90" s="165"/>
      <c r="AW90" s="60"/>
      <c r="AX90" s="184"/>
      <c r="AY90" s="60"/>
      <c r="AZ90" s="60"/>
      <c r="BA90" s="185"/>
      <c r="BB90" s="60"/>
      <c r="BC90" s="60"/>
      <c r="BD90" s="60"/>
      <c r="BE90" s="169"/>
      <c r="BF90" s="169"/>
      <c r="BG90" s="60"/>
      <c r="BL90" s="60"/>
      <c r="BM90" s="60"/>
    </row>
    <row r="91" spans="1:66" ht="15.6" x14ac:dyDescent="0.3">
      <c r="D91"/>
      <c r="E91"/>
      <c r="F91"/>
      <c r="G91"/>
      <c r="H91"/>
      <c r="I91"/>
      <c r="J91" s="165"/>
      <c r="K91" s="165"/>
      <c r="L91" s="165"/>
      <c r="M91" s="165"/>
      <c r="N91" s="166"/>
      <c r="O91" s="1"/>
      <c r="P91" s="1"/>
      <c r="R91" s="71"/>
      <c r="S91" s="71"/>
      <c r="T91" s="167"/>
      <c r="AZ91" s="60"/>
      <c r="BA91" s="95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</row>
    <row r="92" spans="1:66" ht="17.399999999999999" x14ac:dyDescent="0.3">
      <c r="D92" s="165"/>
      <c r="E92" s="165"/>
      <c r="F92" s="165"/>
      <c r="G92" s="165"/>
      <c r="H92" s="165"/>
      <c r="I92" s="165"/>
      <c r="J92" s="165"/>
      <c r="K92" s="165"/>
      <c r="L92" s="169"/>
      <c r="M92" s="165"/>
      <c r="N92" s="165"/>
      <c r="O92" s="169"/>
      <c r="P92" s="165"/>
      <c r="Q92" s="46"/>
      <c r="R92" s="46"/>
      <c r="S92" s="46"/>
      <c r="T92" s="170"/>
      <c r="AF92" s="1"/>
      <c r="AG92" s="1"/>
      <c r="AH92" s="1"/>
      <c r="AT92" s="186"/>
      <c r="BA92" s="60"/>
      <c r="BB92" s="60"/>
      <c r="BC92" s="60"/>
      <c r="BD92" s="60"/>
      <c r="BE92" s="60"/>
      <c r="BF92" s="60"/>
      <c r="BG92" s="60"/>
      <c r="BH92" s="60"/>
      <c r="BI92" s="60"/>
      <c r="BJ92" s="185"/>
      <c r="BK92" s="60"/>
      <c r="BL92" s="60"/>
      <c r="BM92" s="60"/>
      <c r="BN92" s="60"/>
    </row>
    <row r="93" spans="1:66" ht="17.399999999999999" x14ac:dyDescent="0.3">
      <c r="M93" s="1"/>
      <c r="N93" s="1"/>
      <c r="O93" s="1"/>
      <c r="P93" s="1"/>
      <c r="Q93" s="94"/>
      <c r="R93" s="94"/>
      <c r="AF93" s="1"/>
      <c r="AG93" s="1"/>
      <c r="AH93" s="1"/>
      <c r="BA93" s="29"/>
      <c r="BD93" s="29"/>
      <c r="BG93" s="71"/>
      <c r="BJ93" s="71"/>
      <c r="BK93" s="71"/>
      <c r="BL93" s="71"/>
      <c r="BM93" s="71"/>
    </row>
    <row r="94" spans="1:66" x14ac:dyDescent="0.25">
      <c r="M94" s="1"/>
      <c r="N94" s="1"/>
    </row>
    <row r="95" spans="1:66" ht="17.399999999999999" x14ac:dyDescent="0.3">
      <c r="O95" s="1"/>
      <c r="P95" s="1"/>
      <c r="Q95" s="29"/>
      <c r="R95" s="29"/>
      <c r="BA95" s="186"/>
      <c r="BC95" s="94"/>
    </row>
    <row r="96" spans="1:66" ht="17.399999999999999" x14ac:dyDescent="0.3">
      <c r="M96" s="186"/>
      <c r="N96" s="186"/>
      <c r="O96" s="1"/>
      <c r="P96" s="1"/>
      <c r="Q96" s="94"/>
      <c r="R96" s="94"/>
      <c r="BC96" s="94"/>
      <c r="BJ96" s="94"/>
    </row>
    <row r="97" spans="13:55" x14ac:dyDescent="0.25">
      <c r="M97" s="1"/>
      <c r="N97" s="1"/>
    </row>
    <row r="99" spans="13:55" x14ac:dyDescent="0.25">
      <c r="BB99" s="94"/>
      <c r="BC99" s="94"/>
    </row>
  </sheetData>
  <mergeCells count="667">
    <mergeCell ref="BG54:BJ54"/>
    <mergeCell ref="D54:F54"/>
    <mergeCell ref="G54:T54"/>
    <mergeCell ref="U54:V54"/>
    <mergeCell ref="W54:X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X54"/>
    <mergeCell ref="AY54:BB54"/>
    <mergeCell ref="BC54:BF54"/>
    <mergeCell ref="Y54:Z54"/>
    <mergeCell ref="AA54:AB54"/>
    <mergeCell ref="B5:I5"/>
    <mergeCell ref="B8:L8"/>
    <mergeCell ref="B9:H9"/>
    <mergeCell ref="B10:J10"/>
    <mergeCell ref="E73:F73"/>
    <mergeCell ref="U73:AT73"/>
    <mergeCell ref="E74:F74"/>
    <mergeCell ref="E71:F71"/>
    <mergeCell ref="U71:AT71"/>
    <mergeCell ref="AO69:AP69"/>
    <mergeCell ref="AQ69:AR69"/>
    <mergeCell ref="D69:T69"/>
    <mergeCell ref="AS67:AT67"/>
    <mergeCell ref="AO67:AP67"/>
    <mergeCell ref="AQ67:AR67"/>
    <mergeCell ref="AC68:AD68"/>
    <mergeCell ref="AQ68:AR68"/>
    <mergeCell ref="AK68:AL68"/>
    <mergeCell ref="D66:F66"/>
    <mergeCell ref="G66:T66"/>
    <mergeCell ref="U66:V66"/>
    <mergeCell ref="W66:X66"/>
    <mergeCell ref="AC66:AD66"/>
    <mergeCell ref="AG65:AH65"/>
    <mergeCell ref="V89:AD89"/>
    <mergeCell ref="AE78:AJ78"/>
    <mergeCell ref="AO78:AY78"/>
    <mergeCell ref="AZ82:BC82"/>
    <mergeCell ref="AS84:BN84"/>
    <mergeCell ref="V86:AD86"/>
    <mergeCell ref="AW86:BB87"/>
    <mergeCell ref="D81:AG81"/>
    <mergeCell ref="Q79:T79"/>
    <mergeCell ref="AD79:AJ79"/>
    <mergeCell ref="BA79:BE79"/>
    <mergeCell ref="BF79:BK79"/>
    <mergeCell ref="BC72:BF72"/>
    <mergeCell ref="BG72:BJ72"/>
    <mergeCell ref="E75:F75"/>
    <mergeCell ref="BC73:BF73"/>
    <mergeCell ref="BG73:BJ73"/>
    <mergeCell ref="Q77:T77"/>
    <mergeCell ref="AD77:AJ77"/>
    <mergeCell ref="AE76:AJ76"/>
    <mergeCell ref="BH78:BN78"/>
    <mergeCell ref="E72:F72"/>
    <mergeCell ref="U72:AT72"/>
    <mergeCell ref="AU70:AX70"/>
    <mergeCell ref="AY70:BB70"/>
    <mergeCell ref="BC70:BF70"/>
    <mergeCell ref="AU72:AX72"/>
    <mergeCell ref="AY72:BB72"/>
    <mergeCell ref="AU73:AX73"/>
    <mergeCell ref="AY73:BB73"/>
    <mergeCell ref="AE68:AF68"/>
    <mergeCell ref="AS68:AT68"/>
    <mergeCell ref="AO68:AP68"/>
    <mergeCell ref="U68:V68"/>
    <mergeCell ref="W68:X68"/>
    <mergeCell ref="AU71:AX71"/>
    <mergeCell ref="AY71:BB71"/>
    <mergeCell ref="BC71:BF71"/>
    <mergeCell ref="BG71:BJ71"/>
    <mergeCell ref="BG70:BJ70"/>
    <mergeCell ref="AG69:AH69"/>
    <mergeCell ref="AI69:AJ69"/>
    <mergeCell ref="AK69:AL69"/>
    <mergeCell ref="AM69:AN69"/>
    <mergeCell ref="AS69:AT69"/>
    <mergeCell ref="AU69:AX69"/>
    <mergeCell ref="AY69:BB69"/>
    <mergeCell ref="BC69:BF69"/>
    <mergeCell ref="U70:AT70"/>
    <mergeCell ref="BG69:BJ69"/>
    <mergeCell ref="U69:V69"/>
    <mergeCell ref="W69:X69"/>
    <mergeCell ref="AC69:AD69"/>
    <mergeCell ref="AE69:AF69"/>
    <mergeCell ref="D68:T68"/>
    <mergeCell ref="AY66:BB66"/>
    <mergeCell ref="BC66:BF66"/>
    <mergeCell ref="BG66:BJ66"/>
    <mergeCell ref="AE67:AF67"/>
    <mergeCell ref="AM67:AN67"/>
    <mergeCell ref="AU67:AX67"/>
    <mergeCell ref="AY67:BB67"/>
    <mergeCell ref="BC67:BF67"/>
    <mergeCell ref="BG67:BJ67"/>
    <mergeCell ref="AM68:AN68"/>
    <mergeCell ref="AU68:AX68"/>
    <mergeCell ref="AY68:BB68"/>
    <mergeCell ref="D67:T67"/>
    <mergeCell ref="U67:V67"/>
    <mergeCell ref="W67:X67"/>
    <mergeCell ref="AC67:AD67"/>
    <mergeCell ref="AG67:AH67"/>
    <mergeCell ref="AI67:AJ67"/>
    <mergeCell ref="AK67:AL67"/>
    <mergeCell ref="BC68:BF68"/>
    <mergeCell ref="BG68:BJ68"/>
    <mergeCell ref="AG68:AH68"/>
    <mergeCell ref="AI68:AJ68"/>
    <mergeCell ref="AM66:AN66"/>
    <mergeCell ref="AO66:AP66"/>
    <mergeCell ref="AE66:AF66"/>
    <mergeCell ref="AG66:AH66"/>
    <mergeCell ref="AI66:AJ66"/>
    <mergeCell ref="AK66:AL66"/>
    <mergeCell ref="AO65:AP65"/>
    <mergeCell ref="BG64:BJ64"/>
    <mergeCell ref="AQ64:AR64"/>
    <mergeCell ref="AS64:AT64"/>
    <mergeCell ref="BC65:BF65"/>
    <mergeCell ref="BG65:BJ65"/>
    <mergeCell ref="AU66:AX66"/>
    <mergeCell ref="AQ66:AR66"/>
    <mergeCell ref="AS66:AT66"/>
    <mergeCell ref="AK65:AL65"/>
    <mergeCell ref="D65:F65"/>
    <mergeCell ref="G65:T65"/>
    <mergeCell ref="U65:V65"/>
    <mergeCell ref="W65:X65"/>
    <mergeCell ref="AY64:BB64"/>
    <mergeCell ref="AC65:AD65"/>
    <mergeCell ref="AE65:AF65"/>
    <mergeCell ref="AY65:BB65"/>
    <mergeCell ref="AC64:AD64"/>
    <mergeCell ref="AM65:AN65"/>
    <mergeCell ref="AU65:AX65"/>
    <mergeCell ref="AO64:AP64"/>
    <mergeCell ref="AI65:AJ65"/>
    <mergeCell ref="D62:F62"/>
    <mergeCell ref="G62:T62"/>
    <mergeCell ref="U62:V62"/>
    <mergeCell ref="W62:X62"/>
    <mergeCell ref="AQ65:AR65"/>
    <mergeCell ref="AU64:AX64"/>
    <mergeCell ref="AS65:AT65"/>
    <mergeCell ref="BC64:BF64"/>
    <mergeCell ref="AM63:AN63"/>
    <mergeCell ref="D64:F64"/>
    <mergeCell ref="G64:T64"/>
    <mergeCell ref="U64:V64"/>
    <mergeCell ref="W64:X64"/>
    <mergeCell ref="D63:F63"/>
    <mergeCell ref="G63:T63"/>
    <mergeCell ref="U63:V63"/>
    <mergeCell ref="W63:X63"/>
    <mergeCell ref="AC63:AD63"/>
    <mergeCell ref="AE64:AF64"/>
    <mergeCell ref="AG64:AH64"/>
    <mergeCell ref="AI64:AJ64"/>
    <mergeCell ref="AK64:AL64"/>
    <mergeCell ref="AM64:AN64"/>
    <mergeCell ref="AM62:AN62"/>
    <mergeCell ref="AC62:AD62"/>
    <mergeCell ref="AY62:BB62"/>
    <mergeCell ref="BC63:BF63"/>
    <mergeCell ref="BG63:BJ63"/>
    <mergeCell ref="AO63:AP63"/>
    <mergeCell ref="AQ63:AR63"/>
    <mergeCell ref="AS63:AT63"/>
    <mergeCell ref="AU63:AX63"/>
    <mergeCell ref="AY63:BB63"/>
    <mergeCell ref="AE63:AF63"/>
    <mergeCell ref="AI62:AJ62"/>
    <mergeCell ref="AK62:AL62"/>
    <mergeCell ref="AE62:AF62"/>
    <mergeCell ref="AG62:AH62"/>
    <mergeCell ref="AG63:AH63"/>
    <mergeCell ref="AI63:AJ63"/>
    <mergeCell ref="AK63:AL63"/>
    <mergeCell ref="BC62:BF62"/>
    <mergeCell ref="AO62:AP62"/>
    <mergeCell ref="AQ62:AR62"/>
    <mergeCell ref="AS62:AT62"/>
    <mergeCell ref="BG62:BJ62"/>
    <mergeCell ref="AU62:AX62"/>
    <mergeCell ref="AY61:BB61"/>
    <mergeCell ref="BG61:BJ61"/>
    <mergeCell ref="AO61:AP61"/>
    <mergeCell ref="AQ61:AR61"/>
    <mergeCell ref="AS61:AT61"/>
    <mergeCell ref="AU61:AX61"/>
    <mergeCell ref="BC61:BF61"/>
    <mergeCell ref="AK61:AL61"/>
    <mergeCell ref="AI61:AJ61"/>
    <mergeCell ref="AM61:AN61"/>
    <mergeCell ref="BC58:BF58"/>
    <mergeCell ref="BG58:BJ58"/>
    <mergeCell ref="AM58:AN58"/>
    <mergeCell ref="AO58:AP58"/>
    <mergeCell ref="AQ58:AR58"/>
    <mergeCell ref="AS58:AT58"/>
    <mergeCell ref="AU58:AX58"/>
    <mergeCell ref="AY58:BB58"/>
    <mergeCell ref="AU57:AX57"/>
    <mergeCell ref="AS57:AT57"/>
    <mergeCell ref="W58:X58"/>
    <mergeCell ref="AC58:AD58"/>
    <mergeCell ref="AE58:AF58"/>
    <mergeCell ref="AG58:AH58"/>
    <mergeCell ref="AI58:AJ58"/>
    <mergeCell ref="AK58:AL58"/>
    <mergeCell ref="AM57:AN57"/>
    <mergeCell ref="AA57:AB57"/>
    <mergeCell ref="Y58:Z58"/>
    <mergeCell ref="AA58:AB58"/>
    <mergeCell ref="BK55:BK57"/>
    <mergeCell ref="D56:F56"/>
    <mergeCell ref="G56:T56"/>
    <mergeCell ref="U56:V56"/>
    <mergeCell ref="W56:X56"/>
    <mergeCell ref="AC56:AD56"/>
    <mergeCell ref="AE56:AF56"/>
    <mergeCell ref="AG56:AH56"/>
    <mergeCell ref="AI56:AJ56"/>
    <mergeCell ref="AE57:AF57"/>
    <mergeCell ref="AG57:AH57"/>
    <mergeCell ref="AI57:AJ57"/>
    <mergeCell ref="AK57:AL57"/>
    <mergeCell ref="D57:T57"/>
    <mergeCell ref="U57:V57"/>
    <mergeCell ref="W57:X57"/>
    <mergeCell ref="AC57:AD57"/>
    <mergeCell ref="AY56:BB56"/>
    <mergeCell ref="BC57:BF57"/>
    <mergeCell ref="BG57:BJ57"/>
    <mergeCell ref="AO57:AP57"/>
    <mergeCell ref="AQ57:AR57"/>
    <mergeCell ref="AY57:BB57"/>
    <mergeCell ref="G55:T55"/>
    <mergeCell ref="U55:V55"/>
    <mergeCell ref="W55:X55"/>
    <mergeCell ref="BC56:BF56"/>
    <mergeCell ref="BG56:BJ56"/>
    <mergeCell ref="AY55:BB55"/>
    <mergeCell ref="BC55:BF55"/>
    <mergeCell ref="BG55:BJ55"/>
    <mergeCell ref="AE55:AF55"/>
    <mergeCell ref="AG55:AH55"/>
    <mergeCell ref="AI55:AJ55"/>
    <mergeCell ref="AK55:AL55"/>
    <mergeCell ref="AM55:AN55"/>
    <mergeCell ref="AO55:AP55"/>
    <mergeCell ref="AK56:AL56"/>
    <mergeCell ref="AQ55:AR55"/>
    <mergeCell ref="AS55:AT55"/>
    <mergeCell ref="AU55:AX55"/>
    <mergeCell ref="AM56:AN56"/>
    <mergeCell ref="AO56:AP56"/>
    <mergeCell ref="AQ56:AR56"/>
    <mergeCell ref="AM44:AN44"/>
    <mergeCell ref="AO44:AP44"/>
    <mergeCell ref="AQ44:AR44"/>
    <mergeCell ref="BG47:BJ47"/>
    <mergeCell ref="AU47:AX47"/>
    <mergeCell ref="BG45:BJ45"/>
    <mergeCell ref="AS47:AT47"/>
    <mergeCell ref="AK45:AL45"/>
    <mergeCell ref="AU44:AX44"/>
    <mergeCell ref="AY44:BB44"/>
    <mergeCell ref="AK44:AL44"/>
    <mergeCell ref="AQ47:AR47"/>
    <mergeCell ref="AQ45:AR45"/>
    <mergeCell ref="AS45:AT45"/>
    <mergeCell ref="BC48:BF48"/>
    <mergeCell ref="BG44:BJ44"/>
    <mergeCell ref="BC45:BF45"/>
    <mergeCell ref="BG48:BJ48"/>
    <mergeCell ref="AO48:AP48"/>
    <mergeCell ref="AQ48:AR48"/>
    <mergeCell ref="AY48:BB48"/>
    <mergeCell ref="D50:F50"/>
    <mergeCell ref="G50:T50"/>
    <mergeCell ref="U50:V50"/>
    <mergeCell ref="AQ50:AR50"/>
    <mergeCell ref="D47:F47"/>
    <mergeCell ref="AU48:AX48"/>
    <mergeCell ref="D48:F48"/>
    <mergeCell ref="G48:T48"/>
    <mergeCell ref="U48:V48"/>
    <mergeCell ref="W48:X48"/>
    <mergeCell ref="AM48:AN48"/>
    <mergeCell ref="D49:F49"/>
    <mergeCell ref="G49:T49"/>
    <mergeCell ref="U49:V49"/>
    <mergeCell ref="W49:X49"/>
    <mergeCell ref="AC49:AD49"/>
    <mergeCell ref="AE49:AF49"/>
    <mergeCell ref="AG49:AH49"/>
    <mergeCell ref="AI49:AJ49"/>
    <mergeCell ref="AS48:AT48"/>
    <mergeCell ref="AG48:AH48"/>
    <mergeCell ref="AI48:AJ48"/>
    <mergeCell ref="AK48:AL48"/>
    <mergeCell ref="W50:X50"/>
    <mergeCell ref="AS44:AT44"/>
    <mergeCell ref="AY45:BB45"/>
    <mergeCell ref="AO45:AP45"/>
    <mergeCell ref="BC47:BF47"/>
    <mergeCell ref="AY47:BB47"/>
    <mergeCell ref="D46:BJ46"/>
    <mergeCell ref="AU45:AX45"/>
    <mergeCell ref="AM45:AN45"/>
    <mergeCell ref="G47:T47"/>
    <mergeCell ref="AC47:AD47"/>
    <mergeCell ref="U47:V47"/>
    <mergeCell ref="W47:X47"/>
    <mergeCell ref="AG45:AH45"/>
    <mergeCell ref="AI45:AJ45"/>
    <mergeCell ref="D44:F44"/>
    <mergeCell ref="G44:T44"/>
    <mergeCell ref="U44:V44"/>
    <mergeCell ref="W44:X44"/>
    <mergeCell ref="Y47:Z47"/>
    <mergeCell ref="AA47:AB47"/>
    <mergeCell ref="D45:T45"/>
    <mergeCell ref="U45:V45"/>
    <mergeCell ref="W45:X45"/>
    <mergeCell ref="AE45:AF45"/>
    <mergeCell ref="BG42:BJ42"/>
    <mergeCell ref="D43:F43"/>
    <mergeCell ref="G43:T43"/>
    <mergeCell ref="U43:V43"/>
    <mergeCell ref="W43:X43"/>
    <mergeCell ref="AC43:AD43"/>
    <mergeCell ref="AG42:AH42"/>
    <mergeCell ref="AI42:AJ42"/>
    <mergeCell ref="AM43:AN43"/>
    <mergeCell ref="AS42:AT42"/>
    <mergeCell ref="AU42:AX42"/>
    <mergeCell ref="AE43:AF43"/>
    <mergeCell ref="AG43:AH43"/>
    <mergeCell ref="AI43:AJ43"/>
    <mergeCell ref="AK43:AL43"/>
    <mergeCell ref="AU43:AX43"/>
    <mergeCell ref="AQ43:AR43"/>
    <mergeCell ref="AS43:AT43"/>
    <mergeCell ref="AK42:AL42"/>
    <mergeCell ref="AY43:BB43"/>
    <mergeCell ref="BC43:BF43"/>
    <mergeCell ref="BG43:BJ43"/>
    <mergeCell ref="D42:F42"/>
    <mergeCell ref="G42:T42"/>
    <mergeCell ref="D38:F38"/>
    <mergeCell ref="G38:T38"/>
    <mergeCell ref="U38:V38"/>
    <mergeCell ref="W38:X38"/>
    <mergeCell ref="AC38:AD38"/>
    <mergeCell ref="AE38:AF38"/>
    <mergeCell ref="D40:BJ40"/>
    <mergeCell ref="D41:F41"/>
    <mergeCell ref="G41:T41"/>
    <mergeCell ref="U41:V41"/>
    <mergeCell ref="W41:X41"/>
    <mergeCell ref="AC41:AD41"/>
    <mergeCell ref="BC41:BF41"/>
    <mergeCell ref="BG41:BJ41"/>
    <mergeCell ref="AE41:AF41"/>
    <mergeCell ref="AG41:AH41"/>
    <mergeCell ref="BI38:BJ38"/>
    <mergeCell ref="D39:BJ39"/>
    <mergeCell ref="AS38:AT38"/>
    <mergeCell ref="Y38:Z38"/>
    <mergeCell ref="AA38:AB38"/>
    <mergeCell ref="Y41:Z41"/>
    <mergeCell ref="AA41:AB41"/>
    <mergeCell ref="AQ41:AR41"/>
    <mergeCell ref="D32:F37"/>
    <mergeCell ref="G32:T37"/>
    <mergeCell ref="U32:AF32"/>
    <mergeCell ref="AG32:AH37"/>
    <mergeCell ref="AI32:AT32"/>
    <mergeCell ref="AQ30:AX30"/>
    <mergeCell ref="AY30:BG30"/>
    <mergeCell ref="AM34:AN37"/>
    <mergeCell ref="AO34:AP37"/>
    <mergeCell ref="AQ34:AR37"/>
    <mergeCell ref="AU34:BJ34"/>
    <mergeCell ref="AU35:AX35"/>
    <mergeCell ref="BH30:BI30"/>
    <mergeCell ref="D31:BJ31"/>
    <mergeCell ref="AU37:AX37"/>
    <mergeCell ref="AY37:BB37"/>
    <mergeCell ref="U33:V37"/>
    <mergeCell ref="W33:X37"/>
    <mergeCell ref="AC33:AD37"/>
    <mergeCell ref="AE33:AF37"/>
    <mergeCell ref="AI33:AJ37"/>
    <mergeCell ref="AK33:AR33"/>
    <mergeCell ref="BC37:BF37"/>
    <mergeCell ref="BG37:BJ37"/>
    <mergeCell ref="D30:E30"/>
    <mergeCell ref="F30:G30"/>
    <mergeCell ref="R29:S29"/>
    <mergeCell ref="AP28:AW29"/>
    <mergeCell ref="AX28:BF29"/>
    <mergeCell ref="AH28:AJ29"/>
    <mergeCell ref="W30:AF30"/>
    <mergeCell ref="AG30:AI30"/>
    <mergeCell ref="AJ30:AL30"/>
    <mergeCell ref="AK28:AM29"/>
    <mergeCell ref="K29:L29"/>
    <mergeCell ref="X28:AG29"/>
    <mergeCell ref="M29:O29"/>
    <mergeCell ref="P29:Q29"/>
    <mergeCell ref="E29:F29"/>
    <mergeCell ref="G29:H29"/>
    <mergeCell ref="I29:J29"/>
    <mergeCell ref="AL6:AY6"/>
    <mergeCell ref="AL7:AY7"/>
    <mergeCell ref="P8:W8"/>
    <mergeCell ref="Q14:AF14"/>
    <mergeCell ref="R28:S28"/>
    <mergeCell ref="C19:C20"/>
    <mergeCell ref="D19:D20"/>
    <mergeCell ref="E19:H19"/>
    <mergeCell ref="I19:M19"/>
    <mergeCell ref="X25:AM25"/>
    <mergeCell ref="E28:F28"/>
    <mergeCell ref="G28:H28"/>
    <mergeCell ref="I28:J28"/>
    <mergeCell ref="K28:L28"/>
    <mergeCell ref="M28:O28"/>
    <mergeCell ref="P28:Q28"/>
    <mergeCell ref="AH26:AJ27"/>
    <mergeCell ref="D26:D27"/>
    <mergeCell ref="E26:F27"/>
    <mergeCell ref="G26:H27"/>
    <mergeCell ref="I26:J27"/>
    <mergeCell ref="AG8:AQ8"/>
    <mergeCell ref="P10:AX10"/>
    <mergeCell ref="AP26:AW27"/>
    <mergeCell ref="K26:L27"/>
    <mergeCell ref="M26:O27"/>
    <mergeCell ref="P26:Q27"/>
    <mergeCell ref="BG26:BH27"/>
    <mergeCell ref="BG28:BH29"/>
    <mergeCell ref="AX26:BF27"/>
    <mergeCell ref="R26:S27"/>
    <mergeCell ref="X26:AG27"/>
    <mergeCell ref="AK26:AM27"/>
    <mergeCell ref="U7:AF7"/>
    <mergeCell ref="X9:AY9"/>
    <mergeCell ref="AG13:AO13"/>
    <mergeCell ref="AN19:AQ19"/>
    <mergeCell ref="AP25:BI25"/>
    <mergeCell ref="D25:S25"/>
    <mergeCell ref="AR19:AU19"/>
    <mergeCell ref="BA19:BD19"/>
    <mergeCell ref="AE19:AH19"/>
    <mergeCell ref="B12:F12"/>
    <mergeCell ref="G12:M12"/>
    <mergeCell ref="D18:BD18"/>
    <mergeCell ref="N19:R19"/>
    <mergeCell ref="S19:V19"/>
    <mergeCell ref="G51:T51"/>
    <mergeCell ref="U51:V51"/>
    <mergeCell ref="W51:X51"/>
    <mergeCell ref="AC51:AD51"/>
    <mergeCell ref="AE51:AF51"/>
    <mergeCell ref="AG51:AH51"/>
    <mergeCell ref="AI51:AJ51"/>
    <mergeCell ref="AK51:AL51"/>
    <mergeCell ref="D52:F52"/>
    <mergeCell ref="G52:T52"/>
    <mergeCell ref="U52:V52"/>
    <mergeCell ref="W52:X52"/>
    <mergeCell ref="AC52:AD52"/>
    <mergeCell ref="D51:F51"/>
    <mergeCell ref="BL49:BR49"/>
    <mergeCell ref="AC48:AD48"/>
    <mergeCell ref="AE48:AF48"/>
    <mergeCell ref="AE47:AF47"/>
    <mergeCell ref="AV19:AZ19"/>
    <mergeCell ref="AU38:AX38"/>
    <mergeCell ref="AY38:BB38"/>
    <mergeCell ref="BC38:BF38"/>
    <mergeCell ref="AM51:AN51"/>
    <mergeCell ref="AO51:AP51"/>
    <mergeCell ref="AQ51:AR51"/>
    <mergeCell ref="AS51:AT51"/>
    <mergeCell ref="AU51:AX51"/>
    <mergeCell ref="AY51:BB51"/>
    <mergeCell ref="AG38:AH38"/>
    <mergeCell ref="AI38:AJ38"/>
    <mergeCell ref="AY35:BB35"/>
    <mergeCell ref="BC35:BF35"/>
    <mergeCell ref="BG35:BJ35"/>
    <mergeCell ref="AU36:BJ36"/>
    <mergeCell ref="AS33:AT37"/>
    <mergeCell ref="AK34:AL37"/>
    <mergeCell ref="BG38:BH38"/>
    <mergeCell ref="AO38:AP38"/>
    <mergeCell ref="BC44:BF44"/>
    <mergeCell ref="AC12:AN12"/>
    <mergeCell ref="AI16:AT16"/>
    <mergeCell ref="BC51:BF51"/>
    <mergeCell ref="BG51:BJ51"/>
    <mergeCell ref="AS50:AT50"/>
    <mergeCell ref="AU50:AX50"/>
    <mergeCell ref="AY50:BB50"/>
    <mergeCell ref="AG14:AU14"/>
    <mergeCell ref="AQ38:AR38"/>
    <mergeCell ref="AK38:AL38"/>
    <mergeCell ref="AM38:AN38"/>
    <mergeCell ref="AS41:AT41"/>
    <mergeCell ref="AM41:AN41"/>
    <mergeCell ref="AO41:AP41"/>
    <mergeCell ref="BC42:BF42"/>
    <mergeCell ref="AY41:BB41"/>
    <mergeCell ref="AC42:AD42"/>
    <mergeCell ref="AE42:AF42"/>
    <mergeCell ref="AY42:BB42"/>
    <mergeCell ref="AM42:AN42"/>
    <mergeCell ref="AO42:AP42"/>
    <mergeCell ref="AQ42:AR42"/>
    <mergeCell ref="AU41:AX41"/>
    <mergeCell ref="BC50:BF50"/>
    <mergeCell ref="AY49:BB49"/>
    <mergeCell ref="BC49:BF49"/>
    <mergeCell ref="AS49:AT49"/>
    <mergeCell ref="AK49:AL49"/>
    <mergeCell ref="AM49:AN49"/>
    <mergeCell ref="AU49:AX49"/>
    <mergeCell ref="AO49:AP49"/>
    <mergeCell ref="AQ49:AR49"/>
    <mergeCell ref="AK50:AL50"/>
    <mergeCell ref="AM50:AN50"/>
    <mergeCell ref="AO50:AP50"/>
    <mergeCell ref="Q16:AF16"/>
    <mergeCell ref="Y43:Z43"/>
    <mergeCell ref="AA43:AB43"/>
    <mergeCell ref="AO43:AP43"/>
    <mergeCell ref="U42:V42"/>
    <mergeCell ref="W42:X42"/>
    <mergeCell ref="AI41:AJ41"/>
    <mergeCell ref="AK41:AL41"/>
    <mergeCell ref="Y42:Z42"/>
    <mergeCell ref="AA42:AB42"/>
    <mergeCell ref="AC45:AD45"/>
    <mergeCell ref="AC44:AD44"/>
    <mergeCell ref="AE44:AF44"/>
    <mergeCell ref="Y44:Z44"/>
    <mergeCell ref="AA44:AB44"/>
    <mergeCell ref="Y45:Z45"/>
    <mergeCell ref="AA33:AB37"/>
    <mergeCell ref="AA45:AB45"/>
    <mergeCell ref="AK47:AL47"/>
    <mergeCell ref="AM47:AN47"/>
    <mergeCell ref="AO47:AP47"/>
    <mergeCell ref="D61:F61"/>
    <mergeCell ref="G61:T61"/>
    <mergeCell ref="U61:V61"/>
    <mergeCell ref="W61:X61"/>
    <mergeCell ref="AY52:BB52"/>
    <mergeCell ref="BC52:BF52"/>
    <mergeCell ref="BG52:BJ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X52"/>
    <mergeCell ref="AS56:AT56"/>
    <mergeCell ref="AU56:AX56"/>
    <mergeCell ref="D58:T58"/>
    <mergeCell ref="U58:V58"/>
    <mergeCell ref="AC61:AD61"/>
    <mergeCell ref="AE61:AF61"/>
    <mergeCell ref="AC55:AD55"/>
    <mergeCell ref="D55:F55"/>
    <mergeCell ref="AG61:AH61"/>
    <mergeCell ref="BG53:BJ53"/>
    <mergeCell ref="BG50:BJ50"/>
    <mergeCell ref="BG49:BJ49"/>
    <mergeCell ref="Y67:Z67"/>
    <mergeCell ref="AA67:AB67"/>
    <mergeCell ref="Y68:Z68"/>
    <mergeCell ref="AA68:AB68"/>
    <mergeCell ref="AO53:AP53"/>
    <mergeCell ref="AQ53:AR53"/>
    <mergeCell ref="AS53:AT53"/>
    <mergeCell ref="AU53:AX53"/>
    <mergeCell ref="AY53:BB53"/>
    <mergeCell ref="BC53:BF53"/>
    <mergeCell ref="Y61:Z61"/>
    <mergeCell ref="AA61:AB61"/>
    <mergeCell ref="Y49:Z49"/>
    <mergeCell ref="AA49:AB49"/>
    <mergeCell ref="Y50:Z50"/>
    <mergeCell ref="AA50:AB50"/>
    <mergeCell ref="Y51:Z51"/>
    <mergeCell ref="AA51:AB51"/>
    <mergeCell ref="D59:BJ59"/>
    <mergeCell ref="D60:BJ60"/>
    <mergeCell ref="Y69:Z69"/>
    <mergeCell ref="AA69:AB69"/>
    <mergeCell ref="W19:Z19"/>
    <mergeCell ref="AA19:AD19"/>
    <mergeCell ref="AI19:AM19"/>
    <mergeCell ref="Y62:Z62"/>
    <mergeCell ref="AA62:AB62"/>
    <mergeCell ref="Y63:Z63"/>
    <mergeCell ref="AA63:AB63"/>
    <mergeCell ref="Y64:Z64"/>
    <mergeCell ref="AA64:AB64"/>
    <mergeCell ref="Y65:Z65"/>
    <mergeCell ref="AA65:AB65"/>
    <mergeCell ref="Y66:Z66"/>
    <mergeCell ref="AA66:AB66"/>
    <mergeCell ref="Y55:Z55"/>
    <mergeCell ref="AA55:AB55"/>
    <mergeCell ref="Y56:Z56"/>
    <mergeCell ref="AA56:AB56"/>
    <mergeCell ref="Y57:Z57"/>
    <mergeCell ref="AI53:AJ53"/>
    <mergeCell ref="AK53:AL53"/>
    <mergeCell ref="AM53:AN53"/>
    <mergeCell ref="Y33:Z37"/>
    <mergeCell ref="AU32:BJ32"/>
    <mergeCell ref="AU33:BB33"/>
    <mergeCell ref="BC33:BJ33"/>
    <mergeCell ref="D53:F53"/>
    <mergeCell ref="G53:T53"/>
    <mergeCell ref="U53:V53"/>
    <mergeCell ref="W53:X53"/>
    <mergeCell ref="Y53:Z53"/>
    <mergeCell ref="AA53:AB53"/>
    <mergeCell ref="AC53:AD53"/>
    <mergeCell ref="AE53:AF53"/>
    <mergeCell ref="AG53:AH53"/>
    <mergeCell ref="Y48:Z48"/>
    <mergeCell ref="AA48:AB48"/>
    <mergeCell ref="AG44:AH44"/>
    <mergeCell ref="AI44:AJ44"/>
    <mergeCell ref="AG47:AH47"/>
    <mergeCell ref="AI47:AJ47"/>
    <mergeCell ref="Y52:Z52"/>
    <mergeCell ref="AA52:AB52"/>
    <mergeCell ref="AC50:AD50"/>
    <mergeCell ref="AE50:AF50"/>
    <mergeCell ref="AG50:AH50"/>
    <mergeCell ref="AI50:AJ50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Prof.</vt:lpstr>
      <vt:lpstr>'Master Prof.'!Print_Area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Alec</cp:lastModifiedBy>
  <cp:lastPrinted>2020-09-22T12:18:21Z</cp:lastPrinted>
  <dcterms:created xsi:type="dcterms:W3CDTF">2020-01-20T12:14:55Z</dcterms:created>
  <dcterms:modified xsi:type="dcterms:W3CDTF">2023-06-20T20:32:24Z</dcterms:modified>
</cp:coreProperties>
</file>